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6" windowHeight="11316" activeTab="1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heren'!$A$63:$R$68</definedName>
  </definedNames>
  <calcPr calcId="114210"/>
</workbook>
</file>

<file path=xl/calcChain.xml><?xml version="1.0" encoding="utf-8"?>
<calcChain xmlns="http://schemas.openxmlformats.org/spreadsheetml/2006/main">
  <c r="L313" i="1"/>
  <c r="L312"/>
  <c r="L311"/>
  <c r="L310"/>
  <c r="L309"/>
  <c r="L308"/>
  <c r="L307"/>
  <c r="L306"/>
  <c r="L305"/>
  <c r="L304"/>
  <c r="L303"/>
  <c r="L302"/>
  <c r="L301"/>
  <c r="L300"/>
  <c r="L298"/>
  <c r="L297"/>
  <c r="L296"/>
  <c r="L295"/>
  <c r="L293"/>
  <c r="L289"/>
  <c r="L288"/>
  <c r="L258"/>
  <c r="L256"/>
  <c r="L250"/>
  <c r="L249"/>
  <c r="L260"/>
  <c r="L263"/>
  <c r="L264"/>
  <c r="L265"/>
  <c r="L267"/>
  <c r="L270"/>
  <c r="L273"/>
  <c r="L275"/>
  <c r="L277"/>
  <c r="L279"/>
  <c r="L282"/>
  <c r="L284"/>
  <c r="L286"/>
  <c r="L144"/>
  <c r="L158"/>
  <c r="L157"/>
  <c r="L156"/>
  <c r="L155"/>
  <c r="L154"/>
  <c r="L224"/>
  <c r="L223"/>
  <c r="L222"/>
  <c r="L287"/>
  <c r="L190"/>
  <c r="L187"/>
  <c r="L185"/>
  <c r="L184"/>
  <c r="L182"/>
  <c r="L181"/>
  <c r="L178"/>
  <c r="L153"/>
  <c r="L199"/>
  <c r="L221"/>
  <c r="L220"/>
  <c r="L219"/>
  <c r="L218"/>
  <c r="L217"/>
  <c r="L216"/>
  <c r="L196"/>
  <c r="L215"/>
  <c r="L214"/>
  <c r="L213"/>
  <c r="L176"/>
  <c r="L212"/>
  <c r="L211"/>
  <c r="L210"/>
  <c r="L209"/>
  <c r="L208"/>
  <c r="L207"/>
  <c r="L206"/>
  <c r="L205"/>
  <c r="L204"/>
  <c r="L203"/>
  <c r="L202"/>
  <c r="L201"/>
  <c r="L200"/>
  <c r="L177"/>
  <c r="L174"/>
  <c r="L133"/>
  <c r="L132"/>
  <c r="L131"/>
  <c r="L130"/>
  <c r="L129"/>
  <c r="L121"/>
  <c r="L120"/>
  <c r="L119"/>
  <c r="L118"/>
  <c r="L109"/>
  <c r="L107"/>
  <c r="L102"/>
  <c r="L98"/>
  <c r="L97"/>
  <c r="L96"/>
  <c r="L95"/>
  <c r="L94"/>
  <c r="L93"/>
  <c r="L92"/>
  <c r="L91"/>
  <c r="L90"/>
  <c r="L89"/>
  <c r="L88"/>
  <c r="L56"/>
  <c r="L55"/>
  <c r="L54"/>
  <c r="L53"/>
  <c r="L52"/>
  <c r="L51"/>
  <c r="L50"/>
  <c r="L49"/>
  <c r="L46"/>
  <c r="L43"/>
  <c r="L42"/>
  <c r="L38"/>
  <c r="L37"/>
  <c r="L36"/>
  <c r="L35"/>
  <c r="L34"/>
  <c r="L32"/>
  <c r="L25"/>
  <c r="L24"/>
  <c r="L23"/>
  <c r="L22"/>
  <c r="L20"/>
  <c r="L19"/>
  <c r="L18"/>
  <c r="L17"/>
  <c r="L16"/>
  <c r="L15"/>
  <c r="L14"/>
  <c r="L13"/>
  <c r="L12"/>
  <c r="L9"/>
  <c r="L8"/>
  <c r="L7"/>
  <c r="L5"/>
  <c r="L4"/>
  <c r="L3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8"/>
  <c r="I277"/>
  <c r="I276"/>
  <c r="I272"/>
  <c r="I270"/>
  <c r="I269"/>
  <c r="I267"/>
  <c r="I264"/>
  <c r="I261"/>
  <c r="I260"/>
  <c r="I258"/>
  <c r="I251"/>
  <c r="I250"/>
  <c r="I199"/>
  <c r="I198"/>
  <c r="I197"/>
  <c r="I196"/>
  <c r="I195"/>
  <c r="I194"/>
  <c r="I193"/>
  <c r="I192"/>
  <c r="I191"/>
  <c r="I186"/>
  <c r="I183"/>
  <c r="I179"/>
  <c r="I178"/>
  <c r="I176"/>
  <c r="I152"/>
  <c r="I151"/>
  <c r="I150"/>
  <c r="I149"/>
  <c r="I148"/>
  <c r="I146"/>
  <c r="I144"/>
  <c r="I142"/>
  <c r="I128"/>
  <c r="I127"/>
  <c r="I126"/>
  <c r="I125"/>
  <c r="I124"/>
  <c r="I123"/>
  <c r="I122"/>
  <c r="I121"/>
  <c r="I120"/>
  <c r="I119"/>
  <c r="I118"/>
  <c r="I115"/>
  <c r="I106"/>
  <c r="I103"/>
  <c r="I102"/>
  <c r="I100"/>
  <c r="I99"/>
  <c r="I98"/>
  <c r="I96"/>
  <c r="I95"/>
  <c r="I91"/>
  <c r="I90"/>
  <c r="I88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5"/>
  <c r="I24"/>
  <c r="I23"/>
  <c r="I20"/>
  <c r="I19"/>
  <c r="I17"/>
  <c r="I16"/>
  <c r="I15"/>
  <c r="I14"/>
  <c r="I12"/>
  <c r="I9"/>
  <c r="I5"/>
  <c r="I4"/>
  <c r="I3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47"/>
  <c r="F146"/>
  <c r="F145"/>
  <c r="F144"/>
  <c r="F143"/>
  <c r="F142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Q60" i="5"/>
  <c r="P60"/>
  <c r="N60"/>
  <c r="K60"/>
  <c r="J60"/>
  <c r="I60"/>
  <c r="H60"/>
  <c r="C60"/>
  <c r="B60"/>
  <c r="A60"/>
  <c r="P59"/>
  <c r="O59"/>
  <c r="N59"/>
  <c r="M59"/>
  <c r="K59"/>
  <c r="J59"/>
  <c r="I59"/>
  <c r="H59"/>
  <c r="C59"/>
  <c r="B59"/>
  <c r="A59"/>
  <c r="Q58"/>
  <c r="P58"/>
  <c r="O58"/>
  <c r="N58"/>
  <c r="M58"/>
  <c r="K58"/>
  <c r="J58"/>
  <c r="I58"/>
  <c r="H58"/>
  <c r="C58"/>
  <c r="B58"/>
  <c r="A58"/>
  <c r="Q57"/>
  <c r="P57"/>
  <c r="N57"/>
  <c r="M57"/>
  <c r="K57"/>
  <c r="J57"/>
  <c r="I57"/>
  <c r="H57"/>
  <c r="C57"/>
  <c r="B57"/>
  <c r="A57"/>
  <c r="Q56"/>
  <c r="P56"/>
  <c r="O56"/>
  <c r="N56"/>
  <c r="M56"/>
  <c r="K56"/>
  <c r="J56"/>
  <c r="I56"/>
  <c r="H56"/>
  <c r="C56"/>
  <c r="B56"/>
  <c r="A56"/>
  <c r="Q55"/>
  <c r="P55"/>
  <c r="O55"/>
  <c r="N55"/>
  <c r="K55"/>
  <c r="J55"/>
  <c r="I55"/>
  <c r="H55"/>
  <c r="C55"/>
  <c r="B55"/>
  <c r="A55"/>
  <c r="Q49"/>
  <c r="P49"/>
  <c r="O49"/>
  <c r="N49"/>
  <c r="K49"/>
  <c r="J49"/>
  <c r="I49"/>
  <c r="H49"/>
  <c r="C49"/>
  <c r="B49"/>
  <c r="A49"/>
  <c r="Q119" i="6"/>
  <c r="P119"/>
  <c r="O119"/>
  <c r="N119"/>
  <c r="M119"/>
  <c r="L119"/>
  <c r="K119"/>
  <c r="J119"/>
  <c r="I119"/>
  <c r="H119"/>
  <c r="E119"/>
  <c r="F119"/>
  <c r="C119"/>
  <c r="B119"/>
  <c r="A119"/>
  <c r="P73" i="5"/>
  <c r="O73"/>
  <c r="N73"/>
  <c r="M73"/>
  <c r="L73"/>
  <c r="K73"/>
  <c r="J73"/>
  <c r="I73"/>
  <c r="H73"/>
  <c r="C73"/>
  <c r="B73"/>
  <c r="A73"/>
  <c r="P72"/>
  <c r="O72"/>
  <c r="N72"/>
  <c r="M72"/>
  <c r="L72"/>
  <c r="K72"/>
  <c r="J72"/>
  <c r="I72"/>
  <c r="H72"/>
  <c r="C72"/>
  <c r="B72"/>
  <c r="A72"/>
  <c r="P71"/>
  <c r="O71"/>
  <c r="N71"/>
  <c r="M71"/>
  <c r="L71"/>
  <c r="K71"/>
  <c r="J71"/>
  <c r="I71"/>
  <c r="H71"/>
  <c r="C71"/>
  <c r="B71"/>
  <c r="A71"/>
  <c r="P70"/>
  <c r="O70"/>
  <c r="N70"/>
  <c r="M70"/>
  <c r="L70"/>
  <c r="K70"/>
  <c r="J70"/>
  <c r="I70"/>
  <c r="H70"/>
  <c r="C70"/>
  <c r="B70"/>
  <c r="A70"/>
  <c r="P69"/>
  <c r="O69"/>
  <c r="N69"/>
  <c r="M69"/>
  <c r="L69"/>
  <c r="K69"/>
  <c r="J69"/>
  <c r="I69"/>
  <c r="H69"/>
  <c r="C69"/>
  <c r="B69"/>
  <c r="A69"/>
  <c r="P68"/>
  <c r="O68"/>
  <c r="N68"/>
  <c r="M68"/>
  <c r="L68"/>
  <c r="K68"/>
  <c r="J68"/>
  <c r="I68"/>
  <c r="H68"/>
  <c r="C68"/>
  <c r="B68"/>
  <c r="A68"/>
  <c r="Q73"/>
  <c r="Q72"/>
  <c r="Q71"/>
  <c r="Q70"/>
  <c r="Q69"/>
  <c r="Q68"/>
  <c r="Q59"/>
  <c r="D119" i="6"/>
  <c r="G119"/>
  <c r="D71" i="5"/>
  <c r="E70"/>
  <c r="F70"/>
  <c r="G70"/>
  <c r="D72"/>
  <c r="D70"/>
  <c r="D73"/>
  <c r="D69"/>
  <c r="D68"/>
  <c r="E69"/>
  <c r="F69"/>
  <c r="G69"/>
  <c r="E68"/>
  <c r="F68"/>
  <c r="G68"/>
  <c r="E73"/>
  <c r="F73"/>
  <c r="G73"/>
  <c r="E72"/>
  <c r="F72"/>
  <c r="G72"/>
  <c r="E71"/>
  <c r="F71"/>
  <c r="G71"/>
  <c r="Q67"/>
  <c r="P67"/>
  <c r="N67"/>
  <c r="M67"/>
  <c r="L67"/>
  <c r="K67"/>
  <c r="J67"/>
  <c r="I67"/>
  <c r="H67"/>
  <c r="C67"/>
  <c r="B67"/>
  <c r="A67"/>
  <c r="Q118" i="6"/>
  <c r="P118"/>
  <c r="N118"/>
  <c r="M118"/>
  <c r="L118"/>
  <c r="K118"/>
  <c r="J118"/>
  <c r="I118"/>
  <c r="H118"/>
  <c r="C118"/>
  <c r="B118"/>
  <c r="A118"/>
  <c r="O118"/>
  <c r="O67" i="5"/>
  <c r="O60"/>
  <c r="O57"/>
  <c r="N78" i="2"/>
  <c r="N77"/>
  <c r="N76"/>
  <c r="N75"/>
  <c r="N74"/>
  <c r="N73"/>
  <c r="N72"/>
  <c r="N71"/>
  <c r="N70"/>
  <c r="N68"/>
  <c r="N67"/>
  <c r="N65"/>
  <c r="N62"/>
  <c r="N61"/>
  <c r="N59"/>
  <c r="N58"/>
  <c r="N57"/>
  <c r="N56"/>
  <c r="N48"/>
  <c r="N45"/>
  <c r="N38"/>
  <c r="N35"/>
  <c r="N32"/>
  <c r="N55"/>
  <c r="N30"/>
  <c r="N50"/>
  <c r="N28"/>
  <c r="N41"/>
  <c r="N40"/>
  <c r="N23"/>
  <c r="N25"/>
  <c r="N22"/>
  <c r="N20"/>
  <c r="N36"/>
  <c r="N31"/>
  <c r="N54"/>
  <c r="N51"/>
  <c r="N49"/>
  <c r="N29"/>
  <c r="N13"/>
  <c r="N9"/>
  <c r="N10"/>
  <c r="N39"/>
  <c r="N37"/>
  <c r="N6"/>
  <c r="N17"/>
  <c r="N5"/>
  <c r="D67" i="5"/>
  <c r="D118" i="6"/>
  <c r="E67" i="5"/>
  <c r="F67"/>
  <c r="G67"/>
  <c r="E118" i="6"/>
  <c r="F118"/>
  <c r="G118"/>
  <c r="Q117"/>
  <c r="P117"/>
  <c r="O117"/>
  <c r="M117"/>
  <c r="L117"/>
  <c r="K117"/>
  <c r="J117"/>
  <c r="I117"/>
  <c r="H117"/>
  <c r="C117"/>
  <c r="B117"/>
  <c r="A117"/>
  <c r="N117"/>
  <c r="Q66" i="5"/>
  <c r="P66"/>
  <c r="O66"/>
  <c r="M66"/>
  <c r="L66"/>
  <c r="K66"/>
  <c r="J66"/>
  <c r="I66"/>
  <c r="H66"/>
  <c r="C66"/>
  <c r="B66"/>
  <c r="A66"/>
  <c r="Q65"/>
  <c r="P65"/>
  <c r="O65"/>
  <c r="M65"/>
  <c r="L65"/>
  <c r="K65"/>
  <c r="J65"/>
  <c r="I65"/>
  <c r="H65"/>
  <c r="C65"/>
  <c r="B65"/>
  <c r="A65"/>
  <c r="Q64"/>
  <c r="P64"/>
  <c r="O64"/>
  <c r="M64"/>
  <c r="L64"/>
  <c r="K64"/>
  <c r="J64"/>
  <c r="I64"/>
  <c r="H64"/>
  <c r="C64"/>
  <c r="B64"/>
  <c r="A64"/>
  <c r="N66"/>
  <c r="N65"/>
  <c r="N64"/>
  <c r="N79" i="2"/>
  <c r="N69"/>
  <c r="N66"/>
  <c r="N64"/>
  <c r="N63"/>
  <c r="N60"/>
  <c r="N44"/>
  <c r="N42"/>
  <c r="N53"/>
  <c r="N47"/>
  <c r="N26"/>
  <c r="N43"/>
  <c r="N21"/>
  <c r="N15"/>
  <c r="N33"/>
  <c r="N52"/>
  <c r="N12"/>
  <c r="N16"/>
  <c r="N18"/>
  <c r="N46"/>
  <c r="N14"/>
  <c r="N27"/>
  <c r="N11"/>
  <c r="N8"/>
  <c r="N24"/>
  <c r="N7"/>
  <c r="N19"/>
  <c r="N34"/>
  <c r="N4"/>
  <c r="N3"/>
  <c r="D64" i="5"/>
  <c r="D65"/>
  <c r="E66"/>
  <c r="F66"/>
  <c r="G66"/>
  <c r="D66"/>
  <c r="D117" i="6"/>
  <c r="E117"/>
  <c r="F117"/>
  <c r="G117"/>
  <c r="E65" i="5"/>
  <c r="F65"/>
  <c r="G65"/>
  <c r="E64"/>
  <c r="F64"/>
  <c r="G64"/>
  <c r="Q30" i="4"/>
  <c r="P30"/>
  <c r="O30"/>
  <c r="N30"/>
  <c r="M30"/>
  <c r="L30"/>
  <c r="K30"/>
  <c r="J30"/>
  <c r="I30"/>
  <c r="H30"/>
  <c r="C30"/>
  <c r="B30"/>
  <c r="A30"/>
  <c r="Q29"/>
  <c r="P29"/>
  <c r="O29"/>
  <c r="N29"/>
  <c r="L29"/>
  <c r="K29"/>
  <c r="J29"/>
  <c r="I29"/>
  <c r="H29"/>
  <c r="C29"/>
  <c r="B29"/>
  <c r="A29"/>
  <c r="Q63" i="5"/>
  <c r="P63"/>
  <c r="O63"/>
  <c r="N63"/>
  <c r="L63"/>
  <c r="K63"/>
  <c r="J63"/>
  <c r="I63"/>
  <c r="H63"/>
  <c r="C63"/>
  <c r="B63"/>
  <c r="A63"/>
  <c r="Q116" i="6"/>
  <c r="P116"/>
  <c r="O116"/>
  <c r="N116"/>
  <c r="M116"/>
  <c r="L116"/>
  <c r="K116"/>
  <c r="J116"/>
  <c r="I116"/>
  <c r="H116"/>
  <c r="C116"/>
  <c r="B116"/>
  <c r="A116"/>
  <c r="Q115"/>
  <c r="P115"/>
  <c r="O115"/>
  <c r="N115"/>
  <c r="L115"/>
  <c r="K115"/>
  <c r="J115"/>
  <c r="I115"/>
  <c r="H115"/>
  <c r="C115"/>
  <c r="B115"/>
  <c r="A115"/>
  <c r="Q114"/>
  <c r="P114"/>
  <c r="O114"/>
  <c r="N114"/>
  <c r="L114"/>
  <c r="K114"/>
  <c r="J114"/>
  <c r="I114"/>
  <c r="H114"/>
  <c r="C114"/>
  <c r="B114"/>
  <c r="A114"/>
  <c r="M115"/>
  <c r="M114"/>
  <c r="M63" i="5"/>
  <c r="M60"/>
  <c r="M55"/>
  <c r="M49"/>
  <c r="M29" i="4"/>
  <c r="Q54" i="3"/>
  <c r="P54"/>
  <c r="O54"/>
  <c r="N54"/>
  <c r="M54"/>
  <c r="L54"/>
  <c r="K54"/>
  <c r="J54"/>
  <c r="I54"/>
  <c r="H54"/>
  <c r="C54"/>
  <c r="B54"/>
  <c r="A54"/>
  <c r="Q53"/>
  <c r="P53"/>
  <c r="O53"/>
  <c r="N53"/>
  <c r="M53"/>
  <c r="L53"/>
  <c r="K53"/>
  <c r="J53"/>
  <c r="I53"/>
  <c r="H53"/>
  <c r="C53"/>
  <c r="B53"/>
  <c r="A53"/>
  <c r="Q52"/>
  <c r="P52"/>
  <c r="O52"/>
  <c r="N52"/>
  <c r="L52"/>
  <c r="K52"/>
  <c r="J52"/>
  <c r="I52"/>
  <c r="H52"/>
  <c r="C52"/>
  <c r="B52"/>
  <c r="A52"/>
  <c r="Q51"/>
  <c r="P51"/>
  <c r="O51"/>
  <c r="N51"/>
  <c r="L51"/>
  <c r="K51"/>
  <c r="J51"/>
  <c r="I51"/>
  <c r="H51"/>
  <c r="C51"/>
  <c r="B51"/>
  <c r="A51"/>
  <c r="Q50"/>
  <c r="P50"/>
  <c r="O50"/>
  <c r="N50"/>
  <c r="L50"/>
  <c r="K50"/>
  <c r="J50"/>
  <c r="I50"/>
  <c r="H50"/>
  <c r="C50"/>
  <c r="B50"/>
  <c r="A50"/>
  <c r="M52"/>
  <c r="M51"/>
  <c r="M50"/>
  <c r="Q79" i="2"/>
  <c r="P79"/>
  <c r="O79"/>
  <c r="M79"/>
  <c r="L79"/>
  <c r="K79"/>
  <c r="J79"/>
  <c r="I79"/>
  <c r="H79"/>
  <c r="C79"/>
  <c r="B79"/>
  <c r="A79"/>
  <c r="Q78"/>
  <c r="P78"/>
  <c r="O78"/>
  <c r="M78"/>
  <c r="L78"/>
  <c r="K78"/>
  <c r="J78"/>
  <c r="I78"/>
  <c r="H78"/>
  <c r="C78"/>
  <c r="B78"/>
  <c r="A78"/>
  <c r="D115" i="6"/>
  <c r="D63" i="5"/>
  <c r="D78" i="2"/>
  <c r="D54" i="3"/>
  <c r="D51"/>
  <c r="E30" i="4"/>
  <c r="F30"/>
  <c r="D30"/>
  <c r="D50" i="3"/>
  <c r="D52"/>
  <c r="D79" i="2"/>
  <c r="D53" i="3"/>
  <c r="D114" i="6"/>
  <c r="D116"/>
  <c r="D29" i="4"/>
  <c r="E114" i="6"/>
  <c r="F114"/>
  <c r="G114"/>
  <c r="G29" i="4"/>
  <c r="E116" i="6"/>
  <c r="F116"/>
  <c r="G116"/>
  <c r="G30" i="4"/>
  <c r="E29"/>
  <c r="F29"/>
  <c r="E50" i="3"/>
  <c r="F50"/>
  <c r="G54"/>
  <c r="E115" i="6"/>
  <c r="F115"/>
  <c r="G115"/>
  <c r="E63" i="5"/>
  <c r="F63"/>
  <c r="G63"/>
  <c r="E53" i="3"/>
  <c r="F53"/>
  <c r="E52"/>
  <c r="F52"/>
  <c r="E51"/>
  <c r="F51"/>
  <c r="G53"/>
  <c r="G50"/>
  <c r="E54"/>
  <c r="F54"/>
  <c r="G51"/>
  <c r="G52"/>
  <c r="E78" i="2"/>
  <c r="F78"/>
  <c r="G78"/>
  <c r="E79"/>
  <c r="F79"/>
  <c r="G79"/>
  <c r="Q113" i="6"/>
  <c r="P113"/>
  <c r="O113"/>
  <c r="N113"/>
  <c r="M113"/>
  <c r="L113"/>
  <c r="K113"/>
  <c r="J113"/>
  <c r="I113"/>
  <c r="H113"/>
  <c r="C113"/>
  <c r="B113"/>
  <c r="A113"/>
  <c r="Q112"/>
  <c r="P112"/>
  <c r="O112"/>
  <c r="N112"/>
  <c r="M112"/>
  <c r="K112"/>
  <c r="J112"/>
  <c r="I112"/>
  <c r="H112"/>
  <c r="C112"/>
  <c r="B112"/>
  <c r="A112"/>
  <c r="Q111"/>
  <c r="P111"/>
  <c r="O111"/>
  <c r="N111"/>
  <c r="M111"/>
  <c r="K111"/>
  <c r="J111"/>
  <c r="I111"/>
  <c r="H111"/>
  <c r="C111"/>
  <c r="B111"/>
  <c r="A111"/>
  <c r="Q110"/>
  <c r="P110"/>
  <c r="O110"/>
  <c r="N110"/>
  <c r="M110"/>
  <c r="K110"/>
  <c r="J110"/>
  <c r="I110"/>
  <c r="H110"/>
  <c r="C110"/>
  <c r="B110"/>
  <c r="A110"/>
  <c r="Q109"/>
  <c r="P109"/>
  <c r="O109"/>
  <c r="N109"/>
  <c r="M109"/>
  <c r="K109"/>
  <c r="J109"/>
  <c r="I109"/>
  <c r="H109"/>
  <c r="C109"/>
  <c r="B109"/>
  <c r="A109"/>
  <c r="Q108"/>
  <c r="P108"/>
  <c r="O108"/>
  <c r="N108"/>
  <c r="M108"/>
  <c r="K108"/>
  <c r="J108"/>
  <c r="I108"/>
  <c r="H108"/>
  <c r="C108"/>
  <c r="B108"/>
  <c r="A108"/>
  <c r="Q107"/>
  <c r="P107"/>
  <c r="O107"/>
  <c r="N107"/>
  <c r="M107"/>
  <c r="K107"/>
  <c r="J107"/>
  <c r="I107"/>
  <c r="H107"/>
  <c r="C107"/>
  <c r="B107"/>
  <c r="A107"/>
  <c r="Q106"/>
  <c r="P106"/>
  <c r="O106"/>
  <c r="N106"/>
  <c r="M106"/>
  <c r="K106"/>
  <c r="J106"/>
  <c r="I106"/>
  <c r="H106"/>
  <c r="C106"/>
  <c r="B106"/>
  <c r="A106"/>
  <c r="Q105"/>
  <c r="P105"/>
  <c r="O105"/>
  <c r="N105"/>
  <c r="M105"/>
  <c r="K105"/>
  <c r="J105"/>
  <c r="I105"/>
  <c r="H105"/>
  <c r="C105"/>
  <c r="B105"/>
  <c r="A105"/>
  <c r="Q104"/>
  <c r="P104"/>
  <c r="O104"/>
  <c r="N104"/>
  <c r="M104"/>
  <c r="K104"/>
  <c r="J104"/>
  <c r="I104"/>
  <c r="H104"/>
  <c r="C104"/>
  <c r="B104"/>
  <c r="A104"/>
  <c r="Q103"/>
  <c r="P103"/>
  <c r="O103"/>
  <c r="N103"/>
  <c r="M103"/>
  <c r="K103"/>
  <c r="J103"/>
  <c r="I103"/>
  <c r="H103"/>
  <c r="C103"/>
  <c r="B103"/>
  <c r="A103"/>
  <c r="Q102"/>
  <c r="P102"/>
  <c r="O102"/>
  <c r="N102"/>
  <c r="M102"/>
  <c r="K102"/>
  <c r="J102"/>
  <c r="I102"/>
  <c r="H102"/>
  <c r="C102"/>
  <c r="B102"/>
  <c r="A102"/>
  <c r="Q101"/>
  <c r="P101"/>
  <c r="O101"/>
  <c r="N101"/>
  <c r="M101"/>
  <c r="K101"/>
  <c r="J101"/>
  <c r="I101"/>
  <c r="H101"/>
  <c r="C101"/>
  <c r="B101"/>
  <c r="A101"/>
  <c r="Q100"/>
  <c r="P100"/>
  <c r="O100"/>
  <c r="N100"/>
  <c r="M100"/>
  <c r="K100"/>
  <c r="J100"/>
  <c r="I100"/>
  <c r="H100"/>
  <c r="C100"/>
  <c r="B100"/>
  <c r="A100"/>
  <c r="Q99"/>
  <c r="P99"/>
  <c r="O99"/>
  <c r="N99"/>
  <c r="M99"/>
  <c r="K99"/>
  <c r="J99"/>
  <c r="I99"/>
  <c r="H99"/>
  <c r="C99"/>
  <c r="B99"/>
  <c r="A99"/>
  <c r="Q98"/>
  <c r="P98"/>
  <c r="O98"/>
  <c r="N98"/>
  <c r="M98"/>
  <c r="K98"/>
  <c r="J98"/>
  <c r="I98"/>
  <c r="H98"/>
  <c r="C98"/>
  <c r="B98"/>
  <c r="A98"/>
  <c r="Q97"/>
  <c r="P97"/>
  <c r="O97"/>
  <c r="N97"/>
  <c r="M97"/>
  <c r="K97"/>
  <c r="J97"/>
  <c r="I97"/>
  <c r="H97"/>
  <c r="C97"/>
  <c r="B97"/>
  <c r="A97"/>
  <c r="Q96"/>
  <c r="P96"/>
  <c r="O96"/>
  <c r="N96"/>
  <c r="M96"/>
  <c r="K96"/>
  <c r="J96"/>
  <c r="I96"/>
  <c r="H96"/>
  <c r="C96"/>
  <c r="B96"/>
  <c r="A96"/>
  <c r="Q95"/>
  <c r="P95"/>
  <c r="O95"/>
  <c r="N95"/>
  <c r="M95"/>
  <c r="K95"/>
  <c r="J95"/>
  <c r="I95"/>
  <c r="H95"/>
  <c r="C95"/>
  <c r="B95"/>
  <c r="A95"/>
  <c r="Q94"/>
  <c r="P94"/>
  <c r="O94"/>
  <c r="N94"/>
  <c r="M94"/>
  <c r="K94"/>
  <c r="J94"/>
  <c r="I94"/>
  <c r="H94"/>
  <c r="C94"/>
  <c r="B94"/>
  <c r="A94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D97"/>
  <c r="D99"/>
  <c r="D101"/>
  <c r="D103"/>
  <c r="D105"/>
  <c r="D107"/>
  <c r="D109"/>
  <c r="D111"/>
  <c r="D113"/>
  <c r="D100"/>
  <c r="D95"/>
  <c r="D94"/>
  <c r="D96"/>
  <c r="D98"/>
  <c r="D102"/>
  <c r="D104"/>
  <c r="D106"/>
  <c r="D108"/>
  <c r="D110"/>
  <c r="D112"/>
  <c r="E111"/>
  <c r="F111"/>
  <c r="G111"/>
  <c r="E101"/>
  <c r="F101"/>
  <c r="G101"/>
  <c r="E104"/>
  <c r="F104"/>
  <c r="G104"/>
  <c r="E102"/>
  <c r="F102"/>
  <c r="G102"/>
  <c r="E113"/>
  <c r="F113"/>
  <c r="G113"/>
  <c r="E99"/>
  <c r="F99"/>
  <c r="G99"/>
  <c r="E110"/>
  <c r="F110"/>
  <c r="G110"/>
  <c r="E100"/>
  <c r="F100"/>
  <c r="G100"/>
  <c r="E95"/>
  <c r="F95"/>
  <c r="G95"/>
  <c r="E96"/>
  <c r="F96"/>
  <c r="G96"/>
  <c r="E98"/>
  <c r="F98"/>
  <c r="G98"/>
  <c r="E105"/>
  <c r="F105"/>
  <c r="G105"/>
  <c r="E108"/>
  <c r="F108"/>
  <c r="G108"/>
  <c r="E97"/>
  <c r="F97"/>
  <c r="G97"/>
  <c r="E103"/>
  <c r="F103"/>
  <c r="G103"/>
  <c r="E94"/>
  <c r="F94"/>
  <c r="G94"/>
  <c r="E107"/>
  <c r="F107"/>
  <c r="G107"/>
  <c r="E109"/>
  <c r="F109"/>
  <c r="G109"/>
  <c r="E112"/>
  <c r="F112"/>
  <c r="G112"/>
  <c r="E106"/>
  <c r="F106"/>
  <c r="G106"/>
  <c r="L60" i="5"/>
  <c r="L59"/>
  <c r="L58"/>
  <c r="L57"/>
  <c r="L56"/>
  <c r="L55"/>
  <c r="L49"/>
  <c r="Q28" i="4"/>
  <c r="P28"/>
  <c r="O28"/>
  <c r="N28"/>
  <c r="M28"/>
  <c r="K28"/>
  <c r="J28"/>
  <c r="I28"/>
  <c r="H28"/>
  <c r="C28"/>
  <c r="B28"/>
  <c r="A28"/>
  <c r="L28"/>
  <c r="Q49" i="3"/>
  <c r="P49"/>
  <c r="O49"/>
  <c r="N49"/>
  <c r="M49"/>
  <c r="L49"/>
  <c r="K49"/>
  <c r="J49"/>
  <c r="I49"/>
  <c r="H49"/>
  <c r="C49"/>
  <c r="B49"/>
  <c r="A49"/>
  <c r="Q48"/>
  <c r="P48"/>
  <c r="O48"/>
  <c r="N48"/>
  <c r="M48"/>
  <c r="K48"/>
  <c r="J48"/>
  <c r="I48"/>
  <c r="H48"/>
  <c r="C48"/>
  <c r="B48"/>
  <c r="A48"/>
  <c r="Q46"/>
  <c r="P46"/>
  <c r="O46"/>
  <c r="N46"/>
  <c r="M46"/>
  <c r="K46"/>
  <c r="J46"/>
  <c r="I46"/>
  <c r="H46"/>
  <c r="C46"/>
  <c r="B46"/>
  <c r="A46"/>
  <c r="Q32"/>
  <c r="P32"/>
  <c r="O32"/>
  <c r="N32"/>
  <c r="M32"/>
  <c r="K32"/>
  <c r="J32"/>
  <c r="I32"/>
  <c r="H32"/>
  <c r="C32"/>
  <c r="B32"/>
  <c r="A32"/>
  <c r="Q28"/>
  <c r="P28"/>
  <c r="O28"/>
  <c r="N28"/>
  <c r="M28"/>
  <c r="K28"/>
  <c r="J28"/>
  <c r="I28"/>
  <c r="H28"/>
  <c r="C28"/>
  <c r="B28"/>
  <c r="A28"/>
  <c r="Q26"/>
  <c r="P26"/>
  <c r="O26"/>
  <c r="N26"/>
  <c r="M26"/>
  <c r="J26"/>
  <c r="I26"/>
  <c r="H26"/>
  <c r="C26"/>
  <c r="B26"/>
  <c r="A26"/>
  <c r="Q45"/>
  <c r="P45"/>
  <c r="O45"/>
  <c r="N45"/>
  <c r="M45"/>
  <c r="L45"/>
  <c r="J45"/>
  <c r="I45"/>
  <c r="H45"/>
  <c r="C45"/>
  <c r="B45"/>
  <c r="A45"/>
  <c r="Q43"/>
  <c r="P43"/>
  <c r="O43"/>
  <c r="N43"/>
  <c r="M43"/>
  <c r="L43"/>
  <c r="J43"/>
  <c r="I43"/>
  <c r="H43"/>
  <c r="C43"/>
  <c r="B43"/>
  <c r="A43"/>
  <c r="Q42"/>
  <c r="P42"/>
  <c r="O42"/>
  <c r="N42"/>
  <c r="M42"/>
  <c r="L42"/>
  <c r="J42"/>
  <c r="I42"/>
  <c r="H42"/>
  <c r="C42"/>
  <c r="B42"/>
  <c r="A42"/>
  <c r="Q39"/>
  <c r="P39"/>
  <c r="O39"/>
  <c r="N39"/>
  <c r="M39"/>
  <c r="K39"/>
  <c r="I39"/>
  <c r="H39"/>
  <c r="C39"/>
  <c r="B39"/>
  <c r="A39"/>
  <c r="Q38"/>
  <c r="P38"/>
  <c r="O38"/>
  <c r="N38"/>
  <c r="M38"/>
  <c r="L38"/>
  <c r="K38"/>
  <c r="I38"/>
  <c r="H38"/>
  <c r="C38"/>
  <c r="B38"/>
  <c r="A38"/>
  <c r="Q35"/>
  <c r="P35"/>
  <c r="O35"/>
  <c r="N35"/>
  <c r="M35"/>
  <c r="K35"/>
  <c r="I35"/>
  <c r="H35"/>
  <c r="C35"/>
  <c r="B35"/>
  <c r="A35"/>
  <c r="Q33"/>
  <c r="P33"/>
  <c r="O33"/>
  <c r="N33"/>
  <c r="M33"/>
  <c r="L33"/>
  <c r="K33"/>
  <c r="I33"/>
  <c r="H33"/>
  <c r="C33"/>
  <c r="B33"/>
  <c r="A33"/>
  <c r="Q22"/>
  <c r="P22"/>
  <c r="O22"/>
  <c r="N22"/>
  <c r="M22"/>
  <c r="K22"/>
  <c r="I22"/>
  <c r="H22"/>
  <c r="C22"/>
  <c r="B22"/>
  <c r="A22"/>
  <c r="Q19"/>
  <c r="P19"/>
  <c r="O19"/>
  <c r="N19"/>
  <c r="M19"/>
  <c r="K19"/>
  <c r="I19"/>
  <c r="H19"/>
  <c r="C19"/>
  <c r="B19"/>
  <c r="A19"/>
  <c r="Q12"/>
  <c r="P12"/>
  <c r="O12"/>
  <c r="N12"/>
  <c r="M12"/>
  <c r="L12"/>
  <c r="K12"/>
  <c r="I12"/>
  <c r="H12"/>
  <c r="C12"/>
  <c r="B12"/>
  <c r="A12"/>
  <c r="L48"/>
  <c r="L46"/>
  <c r="L32"/>
  <c r="L28"/>
  <c r="L26"/>
  <c r="L39"/>
  <c r="L35"/>
  <c r="L22"/>
  <c r="L19"/>
  <c r="Q77" i="2"/>
  <c r="P77"/>
  <c r="O77"/>
  <c r="M77"/>
  <c r="K77"/>
  <c r="J77"/>
  <c r="I77"/>
  <c r="H77"/>
  <c r="C77"/>
  <c r="B77"/>
  <c r="A77"/>
  <c r="L77"/>
  <c r="D55" i="5"/>
  <c r="E55"/>
  <c r="F55"/>
  <c r="G55"/>
  <c r="E59"/>
  <c r="F59"/>
  <c r="G59"/>
  <c r="D59"/>
  <c r="D56"/>
  <c r="E56"/>
  <c r="F56"/>
  <c r="G56"/>
  <c r="E60"/>
  <c r="F60"/>
  <c r="D60"/>
  <c r="G60"/>
  <c r="E57"/>
  <c r="F57"/>
  <c r="G57"/>
  <c r="D57"/>
  <c r="E49"/>
  <c r="F49"/>
  <c r="G49"/>
  <c r="D49"/>
  <c r="D58"/>
  <c r="E58"/>
  <c r="F58"/>
  <c r="G58"/>
  <c r="D46" i="3"/>
  <c r="D48"/>
  <c r="D77" i="2"/>
  <c r="D28" i="3"/>
  <c r="D49"/>
  <c r="D28" i="4"/>
  <c r="D32" i="3"/>
  <c r="G48"/>
  <c r="G32"/>
  <c r="G46"/>
  <c r="G28" i="4"/>
  <c r="E28" i="3"/>
  <c r="F28"/>
  <c r="E49"/>
  <c r="F49"/>
  <c r="E77" i="2"/>
  <c r="F77"/>
  <c r="G77"/>
  <c r="E48" i="3"/>
  <c r="F48"/>
  <c r="E46"/>
  <c r="F46"/>
  <c r="G28"/>
  <c r="E32"/>
  <c r="F32"/>
  <c r="G49"/>
  <c r="E28" i="4"/>
  <c r="F28"/>
  <c r="Q90" i="6"/>
  <c r="P90"/>
  <c r="O90"/>
  <c r="N90"/>
  <c r="M90"/>
  <c r="L90"/>
  <c r="J90"/>
  <c r="I90"/>
  <c r="H90"/>
  <c r="C90"/>
  <c r="B90"/>
  <c r="A90"/>
  <c r="A92"/>
  <c r="Q93"/>
  <c r="P93"/>
  <c r="O93"/>
  <c r="N93"/>
  <c r="M93"/>
  <c r="L93"/>
  <c r="K93"/>
  <c r="J93"/>
  <c r="I93"/>
  <c r="H93"/>
  <c r="C93"/>
  <c r="B93"/>
  <c r="A93"/>
  <c r="Q92"/>
  <c r="P92"/>
  <c r="O92"/>
  <c r="N92"/>
  <c r="M92"/>
  <c r="L92"/>
  <c r="J92"/>
  <c r="I92"/>
  <c r="H92"/>
  <c r="C92"/>
  <c r="B92"/>
  <c r="Q91"/>
  <c r="P91"/>
  <c r="O91"/>
  <c r="N91"/>
  <c r="M91"/>
  <c r="L91"/>
  <c r="J91"/>
  <c r="I91"/>
  <c r="H91"/>
  <c r="C91"/>
  <c r="B91"/>
  <c r="A91"/>
  <c r="Q89"/>
  <c r="P89"/>
  <c r="O89"/>
  <c r="N89"/>
  <c r="M89"/>
  <c r="L89"/>
  <c r="J89"/>
  <c r="I89"/>
  <c r="H89"/>
  <c r="C89"/>
  <c r="B89"/>
  <c r="A89"/>
  <c r="Q88"/>
  <c r="P88"/>
  <c r="O88"/>
  <c r="N88"/>
  <c r="M88"/>
  <c r="L88"/>
  <c r="J88"/>
  <c r="I88"/>
  <c r="H88"/>
  <c r="C88"/>
  <c r="B88"/>
  <c r="A88"/>
  <c r="Q87"/>
  <c r="P87"/>
  <c r="O87"/>
  <c r="N87"/>
  <c r="M87"/>
  <c r="L87"/>
  <c r="J87"/>
  <c r="I87"/>
  <c r="H87"/>
  <c r="C87"/>
  <c r="B87"/>
  <c r="A87"/>
  <c r="Q86"/>
  <c r="P86"/>
  <c r="O86"/>
  <c r="N86"/>
  <c r="M86"/>
  <c r="L86"/>
  <c r="J86"/>
  <c r="I86"/>
  <c r="H86"/>
  <c r="C86"/>
  <c r="B86"/>
  <c r="A86"/>
  <c r="Q85"/>
  <c r="P85"/>
  <c r="O85"/>
  <c r="N85"/>
  <c r="M85"/>
  <c r="L85"/>
  <c r="K85"/>
  <c r="I85"/>
  <c r="H85"/>
  <c r="C85"/>
  <c r="B85"/>
  <c r="A85"/>
  <c r="Q84"/>
  <c r="P84"/>
  <c r="O84"/>
  <c r="N84"/>
  <c r="M84"/>
  <c r="L84"/>
  <c r="K84"/>
  <c r="I84"/>
  <c r="H84"/>
  <c r="C84"/>
  <c r="B84"/>
  <c r="A84"/>
  <c r="Q83"/>
  <c r="P83"/>
  <c r="O83"/>
  <c r="N83"/>
  <c r="M83"/>
  <c r="L83"/>
  <c r="I83"/>
  <c r="H83"/>
  <c r="C83"/>
  <c r="B83"/>
  <c r="A83"/>
  <c r="Q82"/>
  <c r="P82"/>
  <c r="O82"/>
  <c r="N82"/>
  <c r="M82"/>
  <c r="L82"/>
  <c r="K82"/>
  <c r="I82"/>
  <c r="H82"/>
  <c r="C82"/>
  <c r="B82"/>
  <c r="A82"/>
  <c r="Q81"/>
  <c r="P81"/>
  <c r="O81"/>
  <c r="N81"/>
  <c r="M81"/>
  <c r="L81"/>
  <c r="K81"/>
  <c r="I81"/>
  <c r="H81"/>
  <c r="C81"/>
  <c r="B81"/>
  <c r="A81"/>
  <c r="Q80"/>
  <c r="P80"/>
  <c r="O80"/>
  <c r="N80"/>
  <c r="M80"/>
  <c r="L80"/>
  <c r="K80"/>
  <c r="I80"/>
  <c r="H80"/>
  <c r="C80"/>
  <c r="B80"/>
  <c r="A80"/>
  <c r="Q79"/>
  <c r="P79"/>
  <c r="O79"/>
  <c r="N79"/>
  <c r="M79"/>
  <c r="L79"/>
  <c r="I79"/>
  <c r="H79"/>
  <c r="C79"/>
  <c r="B79"/>
  <c r="A79"/>
  <c r="Q78"/>
  <c r="P78"/>
  <c r="O78"/>
  <c r="N78"/>
  <c r="M78"/>
  <c r="L78"/>
  <c r="K78"/>
  <c r="I78"/>
  <c r="H78"/>
  <c r="C78"/>
  <c r="B78"/>
  <c r="A78"/>
  <c r="Q77"/>
  <c r="P77"/>
  <c r="O77"/>
  <c r="N77"/>
  <c r="M77"/>
  <c r="L77"/>
  <c r="K77"/>
  <c r="I77"/>
  <c r="H77"/>
  <c r="C77"/>
  <c r="B77"/>
  <c r="A77"/>
  <c r="Q76"/>
  <c r="P76"/>
  <c r="O76"/>
  <c r="N76"/>
  <c r="M76"/>
  <c r="L76"/>
  <c r="K76"/>
  <c r="I76"/>
  <c r="H76"/>
  <c r="C76"/>
  <c r="B76"/>
  <c r="A76"/>
  <c r="Q75"/>
  <c r="P75"/>
  <c r="O75"/>
  <c r="N75"/>
  <c r="M75"/>
  <c r="L75"/>
  <c r="K75"/>
  <c r="I75"/>
  <c r="H75"/>
  <c r="C75"/>
  <c r="B75"/>
  <c r="A75"/>
  <c r="Q74"/>
  <c r="P74"/>
  <c r="O74"/>
  <c r="N74"/>
  <c r="M74"/>
  <c r="L74"/>
  <c r="I74"/>
  <c r="H74"/>
  <c r="C74"/>
  <c r="B74"/>
  <c r="A74"/>
  <c r="Q73"/>
  <c r="P73"/>
  <c r="O73"/>
  <c r="N73"/>
  <c r="M73"/>
  <c r="L73"/>
  <c r="I73"/>
  <c r="H73"/>
  <c r="C73"/>
  <c r="B73"/>
  <c r="A73"/>
  <c r="Q72"/>
  <c r="P72"/>
  <c r="O72"/>
  <c r="N72"/>
  <c r="M72"/>
  <c r="L72"/>
  <c r="I72"/>
  <c r="H72"/>
  <c r="C72"/>
  <c r="B72"/>
  <c r="A72"/>
  <c r="Q71"/>
  <c r="P71"/>
  <c r="O71"/>
  <c r="N71"/>
  <c r="M71"/>
  <c r="L71"/>
  <c r="K71"/>
  <c r="I71"/>
  <c r="H71"/>
  <c r="C71"/>
  <c r="B71"/>
  <c r="A71"/>
  <c r="Q70"/>
  <c r="P70"/>
  <c r="O70"/>
  <c r="N70"/>
  <c r="M70"/>
  <c r="L70"/>
  <c r="K70"/>
  <c r="I70"/>
  <c r="H70"/>
  <c r="C70"/>
  <c r="B70"/>
  <c r="A70"/>
  <c r="Q69"/>
  <c r="P69"/>
  <c r="O69"/>
  <c r="N69"/>
  <c r="M69"/>
  <c r="L69"/>
  <c r="K69"/>
  <c r="I69"/>
  <c r="H69"/>
  <c r="C69"/>
  <c r="B69"/>
  <c r="A69"/>
  <c r="Q65"/>
  <c r="P65"/>
  <c r="O65"/>
  <c r="N65"/>
  <c r="M65"/>
  <c r="L65"/>
  <c r="K65"/>
  <c r="I65"/>
  <c r="H65"/>
  <c r="C65"/>
  <c r="B65"/>
  <c r="A65"/>
  <c r="Q64"/>
  <c r="P64"/>
  <c r="O64"/>
  <c r="N64"/>
  <c r="M64"/>
  <c r="L64"/>
  <c r="K64"/>
  <c r="I64"/>
  <c r="H64"/>
  <c r="C64"/>
  <c r="B64"/>
  <c r="A64"/>
  <c r="Q62"/>
  <c r="P62"/>
  <c r="O62"/>
  <c r="N62"/>
  <c r="M62"/>
  <c r="L62"/>
  <c r="K62"/>
  <c r="J62"/>
  <c r="H62"/>
  <c r="C62"/>
  <c r="B62"/>
  <c r="A62"/>
  <c r="Q61"/>
  <c r="P61"/>
  <c r="O61"/>
  <c r="N61"/>
  <c r="M61"/>
  <c r="L61"/>
  <c r="K61"/>
  <c r="H61"/>
  <c r="C61"/>
  <c r="B61"/>
  <c r="A61"/>
  <c r="Q60"/>
  <c r="P60"/>
  <c r="O60"/>
  <c r="N60"/>
  <c r="M60"/>
  <c r="L60"/>
  <c r="K60"/>
  <c r="J60"/>
  <c r="H60"/>
  <c r="C60"/>
  <c r="B60"/>
  <c r="A60"/>
  <c r="Q57"/>
  <c r="P57"/>
  <c r="O57"/>
  <c r="N57"/>
  <c r="M57"/>
  <c r="L57"/>
  <c r="K57"/>
  <c r="H57"/>
  <c r="C57"/>
  <c r="B57"/>
  <c r="A57"/>
  <c r="Q52"/>
  <c r="P52"/>
  <c r="O52"/>
  <c r="N52"/>
  <c r="M52"/>
  <c r="L52"/>
  <c r="K52"/>
  <c r="H52"/>
  <c r="C52"/>
  <c r="B52"/>
  <c r="A52"/>
  <c r="Q51"/>
  <c r="P51"/>
  <c r="O51"/>
  <c r="N51"/>
  <c r="M51"/>
  <c r="L51"/>
  <c r="K51"/>
  <c r="H51"/>
  <c r="C51"/>
  <c r="B51"/>
  <c r="A51"/>
  <c r="Q49"/>
  <c r="P49"/>
  <c r="O49"/>
  <c r="N49"/>
  <c r="M49"/>
  <c r="L49"/>
  <c r="K49"/>
  <c r="J49"/>
  <c r="H49"/>
  <c r="C49"/>
  <c r="B49"/>
  <c r="A49"/>
  <c r="Q47"/>
  <c r="P47"/>
  <c r="O47"/>
  <c r="N47"/>
  <c r="M47"/>
  <c r="L47"/>
  <c r="J47"/>
  <c r="H47"/>
  <c r="C47"/>
  <c r="B47"/>
  <c r="A47"/>
  <c r="Q43"/>
  <c r="P43"/>
  <c r="O43"/>
  <c r="N43"/>
  <c r="M43"/>
  <c r="L43"/>
  <c r="K43"/>
  <c r="J43"/>
  <c r="H43"/>
  <c r="C43"/>
  <c r="B43"/>
  <c r="A43"/>
  <c r="Q41"/>
  <c r="P41"/>
  <c r="O41"/>
  <c r="N41"/>
  <c r="M41"/>
  <c r="L41"/>
  <c r="K41"/>
  <c r="J41"/>
  <c r="H41"/>
  <c r="C41"/>
  <c r="B41"/>
  <c r="A41"/>
  <c r="Q35"/>
  <c r="P35"/>
  <c r="O35"/>
  <c r="N35"/>
  <c r="M35"/>
  <c r="L35"/>
  <c r="K35"/>
  <c r="J35"/>
  <c r="H35"/>
  <c r="C35"/>
  <c r="B35"/>
  <c r="A35"/>
  <c r="Q33"/>
  <c r="P33"/>
  <c r="O33"/>
  <c r="N33"/>
  <c r="M33"/>
  <c r="L33"/>
  <c r="H33"/>
  <c r="C33"/>
  <c r="B33"/>
  <c r="A33"/>
  <c r="Q68"/>
  <c r="P68"/>
  <c r="O68"/>
  <c r="N68"/>
  <c r="M68"/>
  <c r="L68"/>
  <c r="K68"/>
  <c r="J68"/>
  <c r="H68"/>
  <c r="C68"/>
  <c r="B68"/>
  <c r="A68"/>
  <c r="Q30"/>
  <c r="P30"/>
  <c r="O30"/>
  <c r="N30"/>
  <c r="M30"/>
  <c r="L30"/>
  <c r="K30"/>
  <c r="J30"/>
  <c r="H30"/>
  <c r="C30"/>
  <c r="B30"/>
  <c r="A30"/>
  <c r="Q28"/>
  <c r="P28"/>
  <c r="O28"/>
  <c r="N28"/>
  <c r="M28"/>
  <c r="L28"/>
  <c r="K28"/>
  <c r="H28"/>
  <c r="C28"/>
  <c r="B28"/>
  <c r="A28"/>
  <c r="Q27"/>
  <c r="P27"/>
  <c r="O27"/>
  <c r="N27"/>
  <c r="M27"/>
  <c r="L27"/>
  <c r="K27"/>
  <c r="H27"/>
  <c r="C27"/>
  <c r="B27"/>
  <c r="A27"/>
  <c r="Q24"/>
  <c r="P24"/>
  <c r="O24"/>
  <c r="N24"/>
  <c r="M24"/>
  <c r="L24"/>
  <c r="K24"/>
  <c r="H24"/>
  <c r="C24"/>
  <c r="B24"/>
  <c r="A24"/>
  <c r="Q58"/>
  <c r="P58"/>
  <c r="O58"/>
  <c r="N58"/>
  <c r="M58"/>
  <c r="L58"/>
  <c r="K58"/>
  <c r="H58"/>
  <c r="C58"/>
  <c r="B58"/>
  <c r="A58"/>
  <c r="Q21"/>
  <c r="P21"/>
  <c r="O21"/>
  <c r="N21"/>
  <c r="M21"/>
  <c r="L21"/>
  <c r="K21"/>
  <c r="J21"/>
  <c r="H21"/>
  <c r="C21"/>
  <c r="B21"/>
  <c r="A21"/>
  <c r="Q56"/>
  <c r="P56"/>
  <c r="O56"/>
  <c r="N56"/>
  <c r="M56"/>
  <c r="L56"/>
  <c r="K56"/>
  <c r="H56"/>
  <c r="C56"/>
  <c r="B56"/>
  <c r="A56"/>
  <c r="Q55"/>
  <c r="P55"/>
  <c r="O55"/>
  <c r="N55"/>
  <c r="M55"/>
  <c r="L55"/>
  <c r="K55"/>
  <c r="H55"/>
  <c r="C55"/>
  <c r="B55"/>
  <c r="A55"/>
  <c r="Q54"/>
  <c r="P54"/>
  <c r="O54"/>
  <c r="N54"/>
  <c r="M54"/>
  <c r="L54"/>
  <c r="K54"/>
  <c r="J54"/>
  <c r="I54"/>
  <c r="C54"/>
  <c r="B54"/>
  <c r="A54"/>
  <c r="Q19"/>
  <c r="P19"/>
  <c r="O19"/>
  <c r="N19"/>
  <c r="M19"/>
  <c r="L19"/>
  <c r="C19"/>
  <c r="B19"/>
  <c r="A19"/>
  <c r="Q17"/>
  <c r="P17"/>
  <c r="O17"/>
  <c r="N17"/>
  <c r="M17"/>
  <c r="L17"/>
  <c r="J17"/>
  <c r="C17"/>
  <c r="B17"/>
  <c r="A17"/>
  <c r="Q18"/>
  <c r="P18"/>
  <c r="O18"/>
  <c r="N18"/>
  <c r="M18"/>
  <c r="L18"/>
  <c r="I18"/>
  <c r="C18"/>
  <c r="B18"/>
  <c r="A18"/>
  <c r="Q13"/>
  <c r="P13"/>
  <c r="O13"/>
  <c r="N13"/>
  <c r="M13"/>
  <c r="L13"/>
  <c r="C13"/>
  <c r="B13"/>
  <c r="A13"/>
  <c r="Q45"/>
  <c r="P45"/>
  <c r="O45"/>
  <c r="N45"/>
  <c r="M45"/>
  <c r="L45"/>
  <c r="K45"/>
  <c r="J45"/>
  <c r="C45"/>
  <c r="B45"/>
  <c r="A45"/>
  <c r="Q12"/>
  <c r="P12"/>
  <c r="O12"/>
  <c r="N12"/>
  <c r="M12"/>
  <c r="L12"/>
  <c r="J12"/>
  <c r="I12"/>
  <c r="C12"/>
  <c r="B12"/>
  <c r="A12"/>
  <c r="Q39"/>
  <c r="P39"/>
  <c r="O39"/>
  <c r="N39"/>
  <c r="M39"/>
  <c r="L39"/>
  <c r="K39"/>
  <c r="J39"/>
  <c r="C39"/>
  <c r="B39"/>
  <c r="A39"/>
  <c r="Q11"/>
  <c r="P11"/>
  <c r="O11"/>
  <c r="N11"/>
  <c r="M11"/>
  <c r="L11"/>
  <c r="K11"/>
  <c r="C11"/>
  <c r="B11"/>
  <c r="A11"/>
  <c r="Q38"/>
  <c r="P38"/>
  <c r="O38"/>
  <c r="N38"/>
  <c r="M38"/>
  <c r="L38"/>
  <c r="K38"/>
  <c r="J38"/>
  <c r="C38"/>
  <c r="B38"/>
  <c r="A38"/>
  <c r="Q37"/>
  <c r="P37"/>
  <c r="O37"/>
  <c r="N37"/>
  <c r="M37"/>
  <c r="L37"/>
  <c r="C37"/>
  <c r="B37"/>
  <c r="A37"/>
  <c r="Q34"/>
  <c r="P34"/>
  <c r="O34"/>
  <c r="N34"/>
  <c r="M34"/>
  <c r="L34"/>
  <c r="K34"/>
  <c r="J34"/>
  <c r="I34"/>
  <c r="C34"/>
  <c r="B34"/>
  <c r="A34"/>
  <c r="Q32"/>
  <c r="P32"/>
  <c r="O32"/>
  <c r="N32"/>
  <c r="M32"/>
  <c r="L32"/>
  <c r="K32"/>
  <c r="J32"/>
  <c r="C32"/>
  <c r="B32"/>
  <c r="A32"/>
  <c r="Q15"/>
  <c r="P15"/>
  <c r="O15"/>
  <c r="N15"/>
  <c r="M15"/>
  <c r="L15"/>
  <c r="C15"/>
  <c r="B15"/>
  <c r="A15"/>
  <c r="Q31"/>
  <c r="P31"/>
  <c r="O31"/>
  <c r="N31"/>
  <c r="M31"/>
  <c r="L31"/>
  <c r="K31"/>
  <c r="J31"/>
  <c r="I31"/>
  <c r="C31"/>
  <c r="B31"/>
  <c r="A31"/>
  <c r="K92"/>
  <c r="K91"/>
  <c r="K90"/>
  <c r="K89"/>
  <c r="K88"/>
  <c r="K87"/>
  <c r="K86"/>
  <c r="K83"/>
  <c r="K79"/>
  <c r="K74"/>
  <c r="K73"/>
  <c r="K72"/>
  <c r="K47"/>
  <c r="K33"/>
  <c r="K19"/>
  <c r="K17"/>
  <c r="K18"/>
  <c r="K13"/>
  <c r="K12"/>
  <c r="K37"/>
  <c r="K15"/>
  <c r="J85"/>
  <c r="J84"/>
  <c r="J83"/>
  <c r="J82"/>
  <c r="J81"/>
  <c r="J80"/>
  <c r="J79"/>
  <c r="J78"/>
  <c r="J77"/>
  <c r="J76"/>
  <c r="J75"/>
  <c r="J74"/>
  <c r="J73"/>
  <c r="J72"/>
  <c r="J71"/>
  <c r="J70"/>
  <c r="J69"/>
  <c r="J65"/>
  <c r="J64"/>
  <c r="J61"/>
  <c r="J57"/>
  <c r="J52"/>
  <c r="J51"/>
  <c r="J33"/>
  <c r="J28"/>
  <c r="J27"/>
  <c r="J24"/>
  <c r="J58"/>
  <c r="J56"/>
  <c r="J55"/>
  <c r="J19"/>
  <c r="J18"/>
  <c r="J13"/>
  <c r="J11"/>
  <c r="J37"/>
  <c r="J15"/>
  <c r="I62"/>
  <c r="I61"/>
  <c r="I60"/>
  <c r="I57"/>
  <c r="I52"/>
  <c r="I51"/>
  <c r="I49"/>
  <c r="I47"/>
  <c r="I43"/>
  <c r="I41"/>
  <c r="I35"/>
  <c r="I33"/>
  <c r="I68"/>
  <c r="I30"/>
  <c r="I28"/>
  <c r="I27"/>
  <c r="I24"/>
  <c r="I58"/>
  <c r="I21"/>
  <c r="I56"/>
  <c r="I55"/>
  <c r="I19"/>
  <c r="I17"/>
  <c r="I13"/>
  <c r="I45"/>
  <c r="I39"/>
  <c r="I11"/>
  <c r="I38"/>
  <c r="I37"/>
  <c r="I32"/>
  <c r="I15"/>
  <c r="H54"/>
  <c r="H19"/>
  <c r="H17"/>
  <c r="H18"/>
  <c r="H13"/>
  <c r="H45"/>
  <c r="H12"/>
  <c r="H39"/>
  <c r="H11"/>
  <c r="H38"/>
  <c r="H37"/>
  <c r="H34"/>
  <c r="H32"/>
  <c r="H15"/>
  <c r="H31"/>
  <c r="Q76" i="2"/>
  <c r="P76"/>
  <c r="O76"/>
  <c r="M76"/>
  <c r="L76"/>
  <c r="J76"/>
  <c r="I76"/>
  <c r="H76"/>
  <c r="C76"/>
  <c r="B76"/>
  <c r="A76"/>
  <c r="Q75"/>
  <c r="P75"/>
  <c r="O75"/>
  <c r="M75"/>
  <c r="L75"/>
  <c r="J75"/>
  <c r="I75"/>
  <c r="H75"/>
  <c r="C75"/>
  <c r="B75"/>
  <c r="A75"/>
  <c r="Q74"/>
  <c r="P74"/>
  <c r="O74"/>
  <c r="M74"/>
  <c r="L74"/>
  <c r="J74"/>
  <c r="I74"/>
  <c r="H74"/>
  <c r="C74"/>
  <c r="B74"/>
  <c r="A74"/>
  <c r="Q73"/>
  <c r="P73"/>
  <c r="O73"/>
  <c r="M73"/>
  <c r="L73"/>
  <c r="J73"/>
  <c r="I73"/>
  <c r="H73"/>
  <c r="C73"/>
  <c r="B73"/>
  <c r="A73"/>
  <c r="Q72"/>
  <c r="P72"/>
  <c r="O72"/>
  <c r="M72"/>
  <c r="L72"/>
  <c r="J72"/>
  <c r="I72"/>
  <c r="H72"/>
  <c r="C72"/>
  <c r="B72"/>
  <c r="A72"/>
  <c r="Q71"/>
  <c r="P71"/>
  <c r="O71"/>
  <c r="M71"/>
  <c r="L71"/>
  <c r="K71"/>
  <c r="I71"/>
  <c r="H71"/>
  <c r="C71"/>
  <c r="B71"/>
  <c r="A71"/>
  <c r="Q70"/>
  <c r="P70"/>
  <c r="O70"/>
  <c r="M70"/>
  <c r="L70"/>
  <c r="K70"/>
  <c r="I70"/>
  <c r="H70"/>
  <c r="C70"/>
  <c r="B70"/>
  <c r="A70"/>
  <c r="Q69"/>
  <c r="P69"/>
  <c r="O69"/>
  <c r="M69"/>
  <c r="L69"/>
  <c r="K69"/>
  <c r="I69"/>
  <c r="H69"/>
  <c r="C69"/>
  <c r="B69"/>
  <c r="A69"/>
  <c r="Q68"/>
  <c r="P68"/>
  <c r="O68"/>
  <c r="M68"/>
  <c r="L68"/>
  <c r="K68"/>
  <c r="I68"/>
  <c r="H68"/>
  <c r="C68"/>
  <c r="B68"/>
  <c r="A68"/>
  <c r="Q67"/>
  <c r="P67"/>
  <c r="O67"/>
  <c r="M67"/>
  <c r="L67"/>
  <c r="K67"/>
  <c r="I67"/>
  <c r="H67"/>
  <c r="C67"/>
  <c r="B67"/>
  <c r="A67"/>
  <c r="Q66"/>
  <c r="P66"/>
  <c r="O66"/>
  <c r="M66"/>
  <c r="L66"/>
  <c r="K66"/>
  <c r="I66"/>
  <c r="H66"/>
  <c r="C66"/>
  <c r="B66"/>
  <c r="A66"/>
  <c r="Q65"/>
  <c r="P65"/>
  <c r="O65"/>
  <c r="M65"/>
  <c r="L65"/>
  <c r="K65"/>
  <c r="I65"/>
  <c r="H65"/>
  <c r="C65"/>
  <c r="B65"/>
  <c r="A65"/>
  <c r="Q64"/>
  <c r="P64"/>
  <c r="O64"/>
  <c r="M64"/>
  <c r="L64"/>
  <c r="K64"/>
  <c r="I64"/>
  <c r="H64"/>
  <c r="C64"/>
  <c r="B64"/>
  <c r="A64"/>
  <c r="Q63"/>
  <c r="P63"/>
  <c r="O63"/>
  <c r="M63"/>
  <c r="L63"/>
  <c r="I63"/>
  <c r="H63"/>
  <c r="C63"/>
  <c r="B63"/>
  <c r="A63"/>
  <c r="Q62" i="5"/>
  <c r="P62"/>
  <c r="O62"/>
  <c r="N62"/>
  <c r="M62"/>
  <c r="L62"/>
  <c r="K62"/>
  <c r="J62"/>
  <c r="I62"/>
  <c r="H62"/>
  <c r="C62"/>
  <c r="B62"/>
  <c r="A62"/>
  <c r="Q61"/>
  <c r="P61"/>
  <c r="O61"/>
  <c r="N61"/>
  <c r="M61"/>
  <c r="L61"/>
  <c r="K61"/>
  <c r="J61"/>
  <c r="I61"/>
  <c r="H61"/>
  <c r="C61"/>
  <c r="B61"/>
  <c r="A61"/>
  <c r="Q26"/>
  <c r="P26"/>
  <c r="O26"/>
  <c r="N26"/>
  <c r="M26"/>
  <c r="L26"/>
  <c r="J26"/>
  <c r="I26"/>
  <c r="H26"/>
  <c r="C26"/>
  <c r="B26"/>
  <c r="A26"/>
  <c r="Q23"/>
  <c r="P23"/>
  <c r="O23"/>
  <c r="N23"/>
  <c r="M23"/>
  <c r="L23"/>
  <c r="J23"/>
  <c r="I23"/>
  <c r="H23"/>
  <c r="C23"/>
  <c r="B23"/>
  <c r="A23"/>
  <c r="Q53"/>
  <c r="P53"/>
  <c r="O53"/>
  <c r="N53"/>
  <c r="M53"/>
  <c r="L53"/>
  <c r="J53"/>
  <c r="I53"/>
  <c r="H53"/>
  <c r="C53"/>
  <c r="B53"/>
  <c r="A53"/>
  <c r="Q48"/>
  <c r="P48"/>
  <c r="O48"/>
  <c r="N48"/>
  <c r="M48"/>
  <c r="L48"/>
  <c r="J48"/>
  <c r="I48"/>
  <c r="H48"/>
  <c r="C48"/>
  <c r="B48"/>
  <c r="A48"/>
  <c r="Q47"/>
  <c r="P47"/>
  <c r="O47"/>
  <c r="N47"/>
  <c r="M47"/>
  <c r="L47"/>
  <c r="J47"/>
  <c r="I47"/>
  <c r="H47"/>
  <c r="C47"/>
  <c r="B47"/>
  <c r="A47"/>
  <c r="Q46"/>
  <c r="P46"/>
  <c r="O46"/>
  <c r="N46"/>
  <c r="M46"/>
  <c r="L46"/>
  <c r="J46"/>
  <c r="I46"/>
  <c r="H46"/>
  <c r="C46"/>
  <c r="B46"/>
  <c r="A46"/>
  <c r="Q43"/>
  <c r="P43"/>
  <c r="O43"/>
  <c r="N43"/>
  <c r="M43"/>
  <c r="L43"/>
  <c r="K43"/>
  <c r="I43"/>
  <c r="H43"/>
  <c r="C43"/>
  <c r="B43"/>
  <c r="A43"/>
  <c r="Q42"/>
  <c r="P42"/>
  <c r="O42"/>
  <c r="N42"/>
  <c r="M42"/>
  <c r="L42"/>
  <c r="K42"/>
  <c r="I42"/>
  <c r="H42"/>
  <c r="C42"/>
  <c r="B42"/>
  <c r="A42"/>
  <c r="Q41"/>
  <c r="P41"/>
  <c r="O41"/>
  <c r="N41"/>
  <c r="M41"/>
  <c r="L41"/>
  <c r="K41"/>
  <c r="J41"/>
  <c r="I41"/>
  <c r="H41"/>
  <c r="C41"/>
  <c r="B41"/>
  <c r="A41"/>
  <c r="Q39"/>
  <c r="P39"/>
  <c r="O39"/>
  <c r="N39"/>
  <c r="M39"/>
  <c r="L39"/>
  <c r="K39"/>
  <c r="I39"/>
  <c r="H39"/>
  <c r="C39"/>
  <c r="B39"/>
  <c r="A39"/>
  <c r="Q35"/>
  <c r="P35"/>
  <c r="O35"/>
  <c r="N35"/>
  <c r="M35"/>
  <c r="L35"/>
  <c r="K35"/>
  <c r="I35"/>
  <c r="H35"/>
  <c r="C35"/>
  <c r="B35"/>
  <c r="A35"/>
  <c r="Q33"/>
  <c r="P33"/>
  <c r="O33"/>
  <c r="N33"/>
  <c r="M33"/>
  <c r="L33"/>
  <c r="K33"/>
  <c r="I33"/>
  <c r="H33"/>
  <c r="C33"/>
  <c r="B33"/>
  <c r="A33"/>
  <c r="Q32"/>
  <c r="P32"/>
  <c r="O32"/>
  <c r="N32"/>
  <c r="M32"/>
  <c r="L32"/>
  <c r="K32"/>
  <c r="I32"/>
  <c r="H32"/>
  <c r="C32"/>
  <c r="B32"/>
  <c r="A32"/>
  <c r="Q29"/>
  <c r="P29"/>
  <c r="O29"/>
  <c r="N29"/>
  <c r="M29"/>
  <c r="L29"/>
  <c r="K29"/>
  <c r="I29"/>
  <c r="H29"/>
  <c r="C29"/>
  <c r="B29"/>
  <c r="A29"/>
  <c r="Q27"/>
  <c r="P27"/>
  <c r="O27"/>
  <c r="N27"/>
  <c r="M27"/>
  <c r="L27"/>
  <c r="K27"/>
  <c r="J27"/>
  <c r="I27"/>
  <c r="H27"/>
  <c r="C27"/>
  <c r="B27"/>
  <c r="A27"/>
  <c r="Q25"/>
  <c r="P25"/>
  <c r="O25"/>
  <c r="N25"/>
  <c r="M25"/>
  <c r="L25"/>
  <c r="K25"/>
  <c r="I25"/>
  <c r="H25"/>
  <c r="C25"/>
  <c r="B25"/>
  <c r="A25"/>
  <c r="Q20"/>
  <c r="P20"/>
  <c r="O20"/>
  <c r="N20"/>
  <c r="M20"/>
  <c r="L20"/>
  <c r="K20"/>
  <c r="I20"/>
  <c r="H20"/>
  <c r="C20"/>
  <c r="B20"/>
  <c r="A20"/>
  <c r="Q50"/>
  <c r="P50"/>
  <c r="O50"/>
  <c r="N50"/>
  <c r="M50"/>
  <c r="L50"/>
  <c r="K50"/>
  <c r="I50"/>
  <c r="H50"/>
  <c r="C50"/>
  <c r="B50"/>
  <c r="A50"/>
  <c r="Q45"/>
  <c r="P45"/>
  <c r="O45"/>
  <c r="N45"/>
  <c r="M45"/>
  <c r="L45"/>
  <c r="J45"/>
  <c r="H45"/>
  <c r="C45"/>
  <c r="B45"/>
  <c r="A45"/>
  <c r="Q40"/>
  <c r="P40"/>
  <c r="O40"/>
  <c r="N40"/>
  <c r="M40"/>
  <c r="L40"/>
  <c r="J40"/>
  <c r="H40"/>
  <c r="C40"/>
  <c r="B40"/>
  <c r="A40"/>
  <c r="Q36"/>
  <c r="P36"/>
  <c r="O36"/>
  <c r="N36"/>
  <c r="M36"/>
  <c r="L36"/>
  <c r="J36"/>
  <c r="H36"/>
  <c r="C36"/>
  <c r="B36"/>
  <c r="A36"/>
  <c r="Q34"/>
  <c r="P34"/>
  <c r="O34"/>
  <c r="N34"/>
  <c r="M34"/>
  <c r="L34"/>
  <c r="K34"/>
  <c r="J34"/>
  <c r="H34"/>
  <c r="C34"/>
  <c r="B34"/>
  <c r="A34"/>
  <c r="Q31"/>
  <c r="P31"/>
  <c r="O31"/>
  <c r="N31"/>
  <c r="M31"/>
  <c r="L31"/>
  <c r="K31"/>
  <c r="J31"/>
  <c r="H31"/>
  <c r="C31"/>
  <c r="B31"/>
  <c r="A31"/>
  <c r="Q24"/>
  <c r="P24"/>
  <c r="O24"/>
  <c r="N24"/>
  <c r="M24"/>
  <c r="L24"/>
  <c r="K24"/>
  <c r="J24"/>
  <c r="H24"/>
  <c r="C24"/>
  <c r="B24"/>
  <c r="A24"/>
  <c r="Q17"/>
  <c r="P17"/>
  <c r="O17"/>
  <c r="N17"/>
  <c r="M17"/>
  <c r="L17"/>
  <c r="K17"/>
  <c r="H17"/>
  <c r="C17"/>
  <c r="B17"/>
  <c r="A17"/>
  <c r="Q51"/>
  <c r="P51"/>
  <c r="O51"/>
  <c r="N51"/>
  <c r="M51"/>
  <c r="L51"/>
  <c r="K51"/>
  <c r="J51"/>
  <c r="H51"/>
  <c r="C51"/>
  <c r="B51"/>
  <c r="A51"/>
  <c r="K44"/>
  <c r="K37"/>
  <c r="K30"/>
  <c r="K28"/>
  <c r="K21"/>
  <c r="K19"/>
  <c r="K16"/>
  <c r="K54"/>
  <c r="K14"/>
  <c r="K15"/>
  <c r="K13"/>
  <c r="K10"/>
  <c r="K11"/>
  <c r="K7"/>
  <c r="K38"/>
  <c r="K4"/>
  <c r="K8"/>
  <c r="K3"/>
  <c r="K5"/>
  <c r="K18"/>
  <c r="K26"/>
  <c r="K23"/>
  <c r="K53"/>
  <c r="K48"/>
  <c r="K47"/>
  <c r="K46"/>
  <c r="K45"/>
  <c r="K40"/>
  <c r="K36"/>
  <c r="K9"/>
  <c r="K12"/>
  <c r="K6"/>
  <c r="K22"/>
  <c r="J43"/>
  <c r="J42"/>
  <c r="J39"/>
  <c r="J35"/>
  <c r="J33"/>
  <c r="J32"/>
  <c r="J29"/>
  <c r="J25"/>
  <c r="J20"/>
  <c r="J50"/>
  <c r="J17"/>
  <c r="I45"/>
  <c r="I40"/>
  <c r="I36"/>
  <c r="I34"/>
  <c r="I31"/>
  <c r="I24"/>
  <c r="I17"/>
  <c r="I51"/>
  <c r="D36"/>
  <c r="D45"/>
  <c r="D50"/>
  <c r="D27"/>
  <c r="D41"/>
  <c r="D62"/>
  <c r="D31" i="6"/>
  <c r="D37"/>
  <c r="D12"/>
  <c r="D17"/>
  <c r="D58"/>
  <c r="D35"/>
  <c r="D51"/>
  <c r="D64"/>
  <c r="D79"/>
  <c r="D83"/>
  <c r="D90"/>
  <c r="D46" i="5"/>
  <c r="D47" i="6"/>
  <c r="D87"/>
  <c r="D93"/>
  <c r="D20" i="5"/>
  <c r="D38" i="6"/>
  <c r="D24"/>
  <c r="D41"/>
  <c r="D52"/>
  <c r="D60"/>
  <c r="D51" i="5"/>
  <c r="D31"/>
  <c r="D29"/>
  <c r="D35"/>
  <c r="D42"/>
  <c r="D48"/>
  <c r="D61"/>
  <c r="D32" i="6"/>
  <c r="D13"/>
  <c r="D54"/>
  <c r="D15"/>
  <c r="D45"/>
  <c r="D28"/>
  <c r="D30"/>
  <c r="D43"/>
  <c r="D61"/>
  <c r="D65"/>
  <c r="D77"/>
  <c r="D81"/>
  <c r="D85"/>
  <c r="D89"/>
  <c r="D92"/>
  <c r="D40" i="5"/>
  <c r="D23"/>
  <c r="D33" i="6"/>
  <c r="D70"/>
  <c r="D71"/>
  <c r="D33" i="5"/>
  <c r="D53"/>
  <c r="D26"/>
  <c r="D27" i="6"/>
  <c r="D57"/>
  <c r="D76"/>
  <c r="D80"/>
  <c r="D84"/>
  <c r="D88"/>
  <c r="D17" i="5"/>
  <c r="D24"/>
  <c r="D34"/>
  <c r="D25"/>
  <c r="D32"/>
  <c r="D39"/>
  <c r="D43"/>
  <c r="D47"/>
  <c r="D34" i="6"/>
  <c r="D39"/>
  <c r="D18"/>
  <c r="D11"/>
  <c r="D19"/>
  <c r="D55"/>
  <c r="D56"/>
  <c r="D21"/>
  <c r="D68"/>
  <c r="D49"/>
  <c r="D62"/>
  <c r="D69"/>
  <c r="D72"/>
  <c r="D73"/>
  <c r="D74"/>
  <c r="D75"/>
  <c r="D78"/>
  <c r="D82"/>
  <c r="D86"/>
  <c r="D91"/>
  <c r="E87"/>
  <c r="F87"/>
  <c r="G87"/>
  <c r="E17"/>
  <c r="F17"/>
  <c r="G17"/>
  <c r="E76"/>
  <c r="F76"/>
  <c r="G76"/>
  <c r="E85"/>
  <c r="F85"/>
  <c r="G85"/>
  <c r="E93"/>
  <c r="F93"/>
  <c r="G93"/>
  <c r="E35"/>
  <c r="F35"/>
  <c r="G35"/>
  <c r="E47"/>
  <c r="F47"/>
  <c r="G47"/>
  <c r="E37"/>
  <c r="F37"/>
  <c r="G37"/>
  <c r="E18"/>
  <c r="F18"/>
  <c r="G18"/>
  <c r="E15"/>
  <c r="F15"/>
  <c r="G15"/>
  <c r="E34"/>
  <c r="F34"/>
  <c r="G34"/>
  <c r="E43"/>
  <c r="F43"/>
  <c r="G43"/>
  <c r="E89"/>
  <c r="F89"/>
  <c r="G89"/>
  <c r="E75"/>
  <c r="F75"/>
  <c r="G75"/>
  <c r="E21"/>
  <c r="F21"/>
  <c r="G21"/>
  <c r="E24"/>
  <c r="F24"/>
  <c r="G24"/>
  <c r="E28"/>
  <c r="F28"/>
  <c r="G28"/>
  <c r="E68"/>
  <c r="F68"/>
  <c r="G68"/>
  <c r="E88"/>
  <c r="F88"/>
  <c r="G88"/>
  <c r="E31"/>
  <c r="F31"/>
  <c r="G31"/>
  <c r="E39"/>
  <c r="F39"/>
  <c r="G39"/>
  <c r="E54"/>
  <c r="F54"/>
  <c r="G54"/>
  <c r="E56"/>
  <c r="F56"/>
  <c r="G56"/>
  <c r="E57"/>
  <c r="F57"/>
  <c r="G57"/>
  <c r="E64"/>
  <c r="F64"/>
  <c r="G64"/>
  <c r="E71"/>
  <c r="F71"/>
  <c r="G71"/>
  <c r="E80"/>
  <c r="F80"/>
  <c r="G80"/>
  <c r="E82"/>
  <c r="F82"/>
  <c r="G82"/>
  <c r="E90"/>
  <c r="F90"/>
  <c r="G90"/>
  <c r="E32"/>
  <c r="F32"/>
  <c r="G32"/>
  <c r="E11"/>
  <c r="F11"/>
  <c r="G11"/>
  <c r="E58"/>
  <c r="F58"/>
  <c r="G58"/>
  <c r="E27"/>
  <c r="F27"/>
  <c r="G27"/>
  <c r="E30"/>
  <c r="F30"/>
  <c r="G30"/>
  <c r="E33"/>
  <c r="F33"/>
  <c r="G33"/>
  <c r="E86"/>
  <c r="F86"/>
  <c r="G86"/>
  <c r="E92"/>
  <c r="F92"/>
  <c r="G92"/>
  <c r="E38"/>
  <c r="F38"/>
  <c r="G38"/>
  <c r="E45"/>
  <c r="F45"/>
  <c r="G45"/>
  <c r="E51"/>
  <c r="F51"/>
  <c r="G51"/>
  <c r="E61"/>
  <c r="F61"/>
  <c r="G61"/>
  <c r="E69"/>
  <c r="F69"/>
  <c r="G69"/>
  <c r="E73"/>
  <c r="F73"/>
  <c r="G73"/>
  <c r="E78"/>
  <c r="F78"/>
  <c r="G78"/>
  <c r="E84"/>
  <c r="F84"/>
  <c r="G84"/>
  <c r="E91"/>
  <c r="F91"/>
  <c r="G91"/>
  <c r="E12"/>
  <c r="F12"/>
  <c r="G12"/>
  <c r="E13"/>
  <c r="F13"/>
  <c r="G13"/>
  <c r="E19"/>
  <c r="F19"/>
  <c r="G19"/>
  <c r="E55"/>
  <c r="F55"/>
  <c r="G55"/>
  <c r="E41"/>
  <c r="F41"/>
  <c r="G41"/>
  <c r="E49"/>
  <c r="F49"/>
  <c r="G49"/>
  <c r="E52"/>
  <c r="F52"/>
  <c r="G52"/>
  <c r="E60"/>
  <c r="F60"/>
  <c r="G60"/>
  <c r="E62"/>
  <c r="F62"/>
  <c r="G62"/>
  <c r="E65"/>
  <c r="F65"/>
  <c r="G65"/>
  <c r="E70"/>
  <c r="F70"/>
  <c r="G70"/>
  <c r="E72"/>
  <c r="F72"/>
  <c r="G72"/>
  <c r="E74"/>
  <c r="F74"/>
  <c r="G74"/>
  <c r="E77"/>
  <c r="F77"/>
  <c r="G77"/>
  <c r="E79"/>
  <c r="F79"/>
  <c r="G79"/>
  <c r="E81"/>
  <c r="F81"/>
  <c r="G81"/>
  <c r="E83"/>
  <c r="F83"/>
  <c r="G83"/>
  <c r="E20" i="5"/>
  <c r="F20"/>
  <c r="G20"/>
  <c r="E39"/>
  <c r="F39"/>
  <c r="G39"/>
  <c r="E26"/>
  <c r="F26"/>
  <c r="G26"/>
  <c r="E23"/>
  <c r="F23"/>
  <c r="G23"/>
  <c r="E48"/>
  <c r="F48"/>
  <c r="G48"/>
  <c r="E62"/>
  <c r="F62"/>
  <c r="G62"/>
  <c r="E46"/>
  <c r="F46"/>
  <c r="G46"/>
  <c r="E47"/>
  <c r="F47"/>
  <c r="G47"/>
  <c r="E61"/>
  <c r="F61"/>
  <c r="G61"/>
  <c r="E31"/>
  <c r="F31"/>
  <c r="G31"/>
  <c r="E34"/>
  <c r="F34"/>
  <c r="G34"/>
  <c r="E40"/>
  <c r="F40"/>
  <c r="G40"/>
  <c r="E50"/>
  <c r="F50"/>
  <c r="G50"/>
  <c r="E53"/>
  <c r="F53"/>
  <c r="G53"/>
  <c r="E17"/>
  <c r="F17"/>
  <c r="G17"/>
  <c r="E25"/>
  <c r="F25"/>
  <c r="G25"/>
  <c r="E29"/>
  <c r="F29"/>
  <c r="G29"/>
  <c r="E33"/>
  <c r="F33"/>
  <c r="G33"/>
  <c r="E42"/>
  <c r="F42"/>
  <c r="G42"/>
  <c r="E36"/>
  <c r="F36"/>
  <c r="G36"/>
  <c r="E45"/>
  <c r="F45"/>
  <c r="G45"/>
  <c r="E51"/>
  <c r="F51"/>
  <c r="G51"/>
  <c r="E24"/>
  <c r="F24"/>
  <c r="G24"/>
  <c r="E27"/>
  <c r="F27"/>
  <c r="G27"/>
  <c r="E32"/>
  <c r="F32"/>
  <c r="G32"/>
  <c r="E35"/>
  <c r="F35"/>
  <c r="G35"/>
  <c r="E41"/>
  <c r="F41"/>
  <c r="G41"/>
  <c r="E43"/>
  <c r="F43"/>
  <c r="G43"/>
  <c r="K26" i="3"/>
  <c r="D26"/>
  <c r="K45"/>
  <c r="D45"/>
  <c r="K43"/>
  <c r="D43"/>
  <c r="K42"/>
  <c r="D42"/>
  <c r="J39"/>
  <c r="D39"/>
  <c r="J38"/>
  <c r="D38"/>
  <c r="J35"/>
  <c r="D35"/>
  <c r="J33"/>
  <c r="D33"/>
  <c r="J22"/>
  <c r="D22"/>
  <c r="J19"/>
  <c r="D19"/>
  <c r="J12"/>
  <c r="D12"/>
  <c r="K76" i="2"/>
  <c r="E76"/>
  <c r="F76"/>
  <c r="G76"/>
  <c r="K75"/>
  <c r="E75"/>
  <c r="F75"/>
  <c r="G75"/>
  <c r="K74"/>
  <c r="E74"/>
  <c r="F74"/>
  <c r="G74"/>
  <c r="K73"/>
  <c r="E73"/>
  <c r="F73"/>
  <c r="G73"/>
  <c r="K72"/>
  <c r="E72"/>
  <c r="F72"/>
  <c r="G72"/>
  <c r="K63"/>
  <c r="J71"/>
  <c r="E71"/>
  <c r="F71"/>
  <c r="G71"/>
  <c r="J70"/>
  <c r="E70"/>
  <c r="F70"/>
  <c r="G70"/>
  <c r="J69"/>
  <c r="E69"/>
  <c r="F69"/>
  <c r="G69"/>
  <c r="J68"/>
  <c r="E68"/>
  <c r="F68"/>
  <c r="G68"/>
  <c r="J67"/>
  <c r="E67"/>
  <c r="F67"/>
  <c r="G67"/>
  <c r="J66"/>
  <c r="E66"/>
  <c r="F66"/>
  <c r="G66"/>
  <c r="J65"/>
  <c r="E65"/>
  <c r="F65"/>
  <c r="G65"/>
  <c r="J64"/>
  <c r="E64"/>
  <c r="F64"/>
  <c r="G64"/>
  <c r="J63"/>
  <c r="D65"/>
  <c r="D72"/>
  <c r="D63"/>
  <c r="D69"/>
  <c r="D66"/>
  <c r="D71"/>
  <c r="D64"/>
  <c r="D75"/>
  <c r="D73"/>
  <c r="D67"/>
  <c r="D68"/>
  <c r="D74"/>
  <c r="D76"/>
  <c r="D70"/>
  <c r="E63"/>
  <c r="F63"/>
  <c r="G63"/>
  <c r="E33" i="3"/>
  <c r="F33"/>
  <c r="G33"/>
  <c r="G43"/>
  <c r="E43"/>
  <c r="F43"/>
  <c r="G12"/>
  <c r="E12"/>
  <c r="F12"/>
  <c r="E45"/>
  <c r="F45"/>
  <c r="G45"/>
  <c r="G38"/>
  <c r="E38"/>
  <c r="F38"/>
  <c r="G35"/>
  <c r="E35"/>
  <c r="F35"/>
  <c r="G19"/>
  <c r="E19"/>
  <c r="F19"/>
  <c r="E26"/>
  <c r="F26"/>
  <c r="G26"/>
  <c r="E22"/>
  <c r="F22"/>
  <c r="G22"/>
  <c r="G39"/>
  <c r="E39"/>
  <c r="F39"/>
  <c r="G42"/>
  <c r="E42"/>
  <c r="F42"/>
  <c r="K52" i="5"/>
  <c r="I53" i="6"/>
  <c r="I5"/>
  <c r="I14"/>
  <c r="I46"/>
  <c r="I13" i="5"/>
  <c r="I8"/>
  <c r="I11" i="4"/>
  <c r="I9"/>
  <c r="I21" i="3"/>
  <c r="I15"/>
  <c r="I13"/>
  <c r="I5"/>
  <c r="I23" i="2"/>
  <c r="I21"/>
  <c r="I22"/>
  <c r="I36"/>
  <c r="I15"/>
  <c r="I33"/>
  <c r="I52"/>
  <c r="I51"/>
  <c r="I12"/>
  <c r="I9"/>
  <c r="I11"/>
  <c r="I8"/>
  <c r="I39"/>
  <c r="I6"/>
  <c r="I17"/>
  <c r="I4"/>
  <c r="Q29" i="6"/>
  <c r="P29"/>
  <c r="O29"/>
  <c r="N29"/>
  <c r="M29"/>
  <c r="L29"/>
  <c r="K29"/>
  <c r="J29"/>
  <c r="I29"/>
  <c r="H29"/>
  <c r="Q67"/>
  <c r="P67"/>
  <c r="O67"/>
  <c r="N67"/>
  <c r="M67"/>
  <c r="L67"/>
  <c r="K67"/>
  <c r="J67"/>
  <c r="I67"/>
  <c r="H67"/>
  <c r="Q26"/>
  <c r="P26"/>
  <c r="O26"/>
  <c r="N26"/>
  <c r="M26"/>
  <c r="L26"/>
  <c r="K26"/>
  <c r="J26"/>
  <c r="I26"/>
  <c r="H26"/>
  <c r="Q25"/>
  <c r="P25"/>
  <c r="O25"/>
  <c r="N25"/>
  <c r="M25"/>
  <c r="L25"/>
  <c r="K25"/>
  <c r="J25"/>
  <c r="I25"/>
  <c r="H25"/>
  <c r="Q66"/>
  <c r="P66"/>
  <c r="O66"/>
  <c r="N66"/>
  <c r="M66"/>
  <c r="L66"/>
  <c r="K66"/>
  <c r="J66"/>
  <c r="I66"/>
  <c r="H66"/>
  <c r="Q10"/>
  <c r="P10"/>
  <c r="O10"/>
  <c r="N10"/>
  <c r="M10"/>
  <c r="L10"/>
  <c r="K10"/>
  <c r="J10"/>
  <c r="I10"/>
  <c r="H10"/>
  <c r="Q23"/>
  <c r="P23"/>
  <c r="O23"/>
  <c r="N23"/>
  <c r="M23"/>
  <c r="L23"/>
  <c r="K23"/>
  <c r="J23"/>
  <c r="I23"/>
  <c r="H23"/>
  <c r="Q63"/>
  <c r="P63"/>
  <c r="O63"/>
  <c r="N63"/>
  <c r="M63"/>
  <c r="L63"/>
  <c r="K63"/>
  <c r="J63"/>
  <c r="I63"/>
  <c r="H63"/>
  <c r="Q8"/>
  <c r="P8"/>
  <c r="O8"/>
  <c r="N8"/>
  <c r="M8"/>
  <c r="L8"/>
  <c r="K8"/>
  <c r="J8"/>
  <c r="I8"/>
  <c r="H8"/>
  <c r="Q59"/>
  <c r="P59"/>
  <c r="O59"/>
  <c r="N59"/>
  <c r="M59"/>
  <c r="L59"/>
  <c r="K59"/>
  <c r="J59"/>
  <c r="I59"/>
  <c r="H59"/>
  <c r="Q22"/>
  <c r="P22"/>
  <c r="O22"/>
  <c r="N22"/>
  <c r="M22"/>
  <c r="L22"/>
  <c r="K22"/>
  <c r="J22"/>
  <c r="I22"/>
  <c r="H22"/>
  <c r="Q6"/>
  <c r="P6"/>
  <c r="O6"/>
  <c r="N6"/>
  <c r="M6"/>
  <c r="L6"/>
  <c r="K6"/>
  <c r="J6"/>
  <c r="I6"/>
  <c r="H6"/>
  <c r="Q20"/>
  <c r="P20"/>
  <c r="O20"/>
  <c r="N20"/>
  <c r="M20"/>
  <c r="L20"/>
  <c r="K20"/>
  <c r="J20"/>
  <c r="I20"/>
  <c r="H20"/>
  <c r="Q53"/>
  <c r="P53"/>
  <c r="O53"/>
  <c r="N53"/>
  <c r="M53"/>
  <c r="L53"/>
  <c r="K53"/>
  <c r="J53"/>
  <c r="H53"/>
  <c r="Q16"/>
  <c r="P16"/>
  <c r="O16"/>
  <c r="N16"/>
  <c r="M16"/>
  <c r="L16"/>
  <c r="K16"/>
  <c r="J16"/>
  <c r="I16"/>
  <c r="H16"/>
  <c r="Q5"/>
  <c r="P5"/>
  <c r="O5"/>
  <c r="N5"/>
  <c r="M5"/>
  <c r="L5"/>
  <c r="K5"/>
  <c r="J5"/>
  <c r="H5"/>
  <c r="Q50"/>
  <c r="P50"/>
  <c r="O50"/>
  <c r="N50"/>
  <c r="M50"/>
  <c r="L50"/>
  <c r="K50"/>
  <c r="J50"/>
  <c r="I50"/>
  <c r="H50"/>
  <c r="Q4"/>
  <c r="P4"/>
  <c r="O4"/>
  <c r="N4"/>
  <c r="M4"/>
  <c r="L4"/>
  <c r="K4"/>
  <c r="J4"/>
  <c r="I4"/>
  <c r="H4"/>
  <c r="Q48"/>
  <c r="P48"/>
  <c r="O48"/>
  <c r="N48"/>
  <c r="M48"/>
  <c r="L48"/>
  <c r="K48"/>
  <c r="J48"/>
  <c r="I48"/>
  <c r="Q14"/>
  <c r="P14"/>
  <c r="O14"/>
  <c r="N14"/>
  <c r="M14"/>
  <c r="L14"/>
  <c r="K14"/>
  <c r="J14"/>
  <c r="Q46"/>
  <c r="P46"/>
  <c r="O46"/>
  <c r="N46"/>
  <c r="M46"/>
  <c r="L46"/>
  <c r="K46"/>
  <c r="J46"/>
  <c r="Q44"/>
  <c r="P44"/>
  <c r="O44"/>
  <c r="N44"/>
  <c r="M44"/>
  <c r="L44"/>
  <c r="K44"/>
  <c r="J44"/>
  <c r="I44"/>
  <c r="Q42"/>
  <c r="P42"/>
  <c r="O42"/>
  <c r="N42"/>
  <c r="M42"/>
  <c r="L42"/>
  <c r="K42"/>
  <c r="J42"/>
  <c r="I42"/>
  <c r="Q40"/>
  <c r="P40"/>
  <c r="O40"/>
  <c r="N40"/>
  <c r="M40"/>
  <c r="L40"/>
  <c r="K40"/>
  <c r="J40"/>
  <c r="I40"/>
  <c r="Q9"/>
  <c r="P9"/>
  <c r="O9"/>
  <c r="N9"/>
  <c r="M9"/>
  <c r="L9"/>
  <c r="K9"/>
  <c r="J9"/>
  <c r="I9"/>
  <c r="Q3"/>
  <c r="P3"/>
  <c r="O3"/>
  <c r="N3"/>
  <c r="M3"/>
  <c r="L3"/>
  <c r="K3"/>
  <c r="J3"/>
  <c r="I3"/>
  <c r="Q7"/>
  <c r="P7"/>
  <c r="O7"/>
  <c r="N7"/>
  <c r="M7"/>
  <c r="L7"/>
  <c r="K7"/>
  <c r="J7"/>
  <c r="I7"/>
  <c r="H7"/>
  <c r="Q36"/>
  <c r="O36"/>
  <c r="P36"/>
  <c r="N36"/>
  <c r="M36"/>
  <c r="L36"/>
  <c r="K36"/>
  <c r="J36"/>
  <c r="I36"/>
  <c r="H48"/>
  <c r="H14"/>
  <c r="H46"/>
  <c r="H44"/>
  <c r="H42"/>
  <c r="H40"/>
  <c r="H9"/>
  <c r="H3"/>
  <c r="A36"/>
  <c r="B36"/>
  <c r="C36"/>
  <c r="Q44" i="5"/>
  <c r="P44"/>
  <c r="O44"/>
  <c r="N44"/>
  <c r="M44"/>
  <c r="L44"/>
  <c r="J44"/>
  <c r="I44"/>
  <c r="H44"/>
  <c r="Q9"/>
  <c r="P9"/>
  <c r="O9"/>
  <c r="N9"/>
  <c r="M9"/>
  <c r="L9"/>
  <c r="J9"/>
  <c r="I9"/>
  <c r="H9"/>
  <c r="Q37"/>
  <c r="P37"/>
  <c r="O37"/>
  <c r="N37"/>
  <c r="M37"/>
  <c r="L37"/>
  <c r="J37"/>
  <c r="I37"/>
  <c r="H37"/>
  <c r="Q30"/>
  <c r="P30"/>
  <c r="O30"/>
  <c r="N30"/>
  <c r="M30"/>
  <c r="L30"/>
  <c r="J30"/>
  <c r="I30"/>
  <c r="H30"/>
  <c r="Q28"/>
  <c r="P28"/>
  <c r="O28"/>
  <c r="N28"/>
  <c r="M28"/>
  <c r="L28"/>
  <c r="J28"/>
  <c r="I28"/>
  <c r="H28"/>
  <c r="Q21"/>
  <c r="P21"/>
  <c r="O21"/>
  <c r="N21"/>
  <c r="M21"/>
  <c r="L21"/>
  <c r="J21"/>
  <c r="I21"/>
  <c r="H21"/>
  <c r="Q19"/>
  <c r="P19"/>
  <c r="O19"/>
  <c r="N19"/>
  <c r="M19"/>
  <c r="L19"/>
  <c r="J19"/>
  <c r="I19"/>
  <c r="H19"/>
  <c r="Q16"/>
  <c r="P16"/>
  <c r="O16"/>
  <c r="N16"/>
  <c r="M16"/>
  <c r="L16"/>
  <c r="J16"/>
  <c r="I16"/>
  <c r="H16"/>
  <c r="Q54"/>
  <c r="P54"/>
  <c r="O54"/>
  <c r="N54"/>
  <c r="M54"/>
  <c r="L54"/>
  <c r="J54"/>
  <c r="I54"/>
  <c r="H54"/>
  <c r="Q52"/>
  <c r="P52"/>
  <c r="O52"/>
  <c r="N52"/>
  <c r="M52"/>
  <c r="L52"/>
  <c r="J52"/>
  <c r="I52"/>
  <c r="H52"/>
  <c r="Q14"/>
  <c r="P14"/>
  <c r="O14"/>
  <c r="N14"/>
  <c r="M14"/>
  <c r="L14"/>
  <c r="J14"/>
  <c r="I14"/>
  <c r="H14"/>
  <c r="Q15"/>
  <c r="P15"/>
  <c r="O15"/>
  <c r="N15"/>
  <c r="M15"/>
  <c r="L15"/>
  <c r="J15"/>
  <c r="I15"/>
  <c r="H15"/>
  <c r="Q13"/>
  <c r="P13"/>
  <c r="O13"/>
  <c r="N13"/>
  <c r="M13"/>
  <c r="L13"/>
  <c r="J13"/>
  <c r="H13"/>
  <c r="Q10"/>
  <c r="P10"/>
  <c r="O10"/>
  <c r="N10"/>
  <c r="M10"/>
  <c r="L10"/>
  <c r="J10"/>
  <c r="I10"/>
  <c r="H10"/>
  <c r="Q12"/>
  <c r="P12"/>
  <c r="O12"/>
  <c r="N12"/>
  <c r="M12"/>
  <c r="L12"/>
  <c r="J12"/>
  <c r="I12"/>
  <c r="H12"/>
  <c r="Q11"/>
  <c r="P11"/>
  <c r="O11"/>
  <c r="N11"/>
  <c r="M11"/>
  <c r="L11"/>
  <c r="J11"/>
  <c r="I11"/>
  <c r="H11"/>
  <c r="Q7"/>
  <c r="P7"/>
  <c r="O7"/>
  <c r="N7"/>
  <c r="M7"/>
  <c r="L7"/>
  <c r="J7"/>
  <c r="I7"/>
  <c r="H7"/>
  <c r="Q38"/>
  <c r="P38"/>
  <c r="O38"/>
  <c r="N38"/>
  <c r="M38"/>
  <c r="L38"/>
  <c r="J38"/>
  <c r="I38"/>
  <c r="H38"/>
  <c r="Q6"/>
  <c r="P6"/>
  <c r="O6"/>
  <c r="N6"/>
  <c r="M6"/>
  <c r="L6"/>
  <c r="J6"/>
  <c r="I6"/>
  <c r="H6"/>
  <c r="Q4"/>
  <c r="P4"/>
  <c r="O4"/>
  <c r="N4"/>
  <c r="M4"/>
  <c r="L4"/>
  <c r="J4"/>
  <c r="I4"/>
  <c r="Q8"/>
  <c r="P8"/>
  <c r="O8"/>
  <c r="N8"/>
  <c r="M8"/>
  <c r="L8"/>
  <c r="J8"/>
  <c r="Q3"/>
  <c r="P3"/>
  <c r="O3"/>
  <c r="N3"/>
  <c r="M3"/>
  <c r="L3"/>
  <c r="J3"/>
  <c r="I3"/>
  <c r="Q22"/>
  <c r="P22"/>
  <c r="O22"/>
  <c r="N22"/>
  <c r="M22"/>
  <c r="L22"/>
  <c r="J22"/>
  <c r="I22"/>
  <c r="Q5"/>
  <c r="P5"/>
  <c r="O5"/>
  <c r="N5"/>
  <c r="M5"/>
  <c r="L5"/>
  <c r="J5"/>
  <c r="I5"/>
  <c r="Q18"/>
  <c r="P18"/>
  <c r="O18"/>
  <c r="N18"/>
  <c r="M18"/>
  <c r="L18"/>
  <c r="J18"/>
  <c r="I18"/>
  <c r="H4"/>
  <c r="H8"/>
  <c r="H3"/>
  <c r="H22"/>
  <c r="H5"/>
  <c r="Q27" i="4"/>
  <c r="P27"/>
  <c r="O27"/>
  <c r="N27"/>
  <c r="M27"/>
  <c r="L27"/>
  <c r="K27"/>
  <c r="J27"/>
  <c r="I27"/>
  <c r="H27"/>
  <c r="Q26"/>
  <c r="P26"/>
  <c r="O26"/>
  <c r="N26"/>
  <c r="M26"/>
  <c r="L26"/>
  <c r="K26"/>
  <c r="J26"/>
  <c r="I26"/>
  <c r="H26"/>
  <c r="Q25"/>
  <c r="P25"/>
  <c r="O25"/>
  <c r="N25"/>
  <c r="M25"/>
  <c r="L25"/>
  <c r="K25"/>
  <c r="J25"/>
  <c r="I25"/>
  <c r="H25"/>
  <c r="Q24"/>
  <c r="P24"/>
  <c r="O24"/>
  <c r="N24"/>
  <c r="M24"/>
  <c r="L24"/>
  <c r="K24"/>
  <c r="J24"/>
  <c r="I24"/>
  <c r="H24"/>
  <c r="Q23"/>
  <c r="P23"/>
  <c r="O23"/>
  <c r="N23"/>
  <c r="M23"/>
  <c r="L23"/>
  <c r="K23"/>
  <c r="J23"/>
  <c r="I23"/>
  <c r="H23"/>
  <c r="Q22"/>
  <c r="P22"/>
  <c r="O22"/>
  <c r="N22"/>
  <c r="M22"/>
  <c r="L22"/>
  <c r="K22"/>
  <c r="J22"/>
  <c r="I22"/>
  <c r="H22"/>
  <c r="Q21"/>
  <c r="P21"/>
  <c r="O21"/>
  <c r="N21"/>
  <c r="M21"/>
  <c r="L21"/>
  <c r="K21"/>
  <c r="J21"/>
  <c r="I21"/>
  <c r="H21"/>
  <c r="Q20"/>
  <c r="P20"/>
  <c r="O20"/>
  <c r="N20"/>
  <c r="M20"/>
  <c r="L20"/>
  <c r="K20"/>
  <c r="J20"/>
  <c r="I20"/>
  <c r="H20"/>
  <c r="Q19"/>
  <c r="P19"/>
  <c r="O19"/>
  <c r="N19"/>
  <c r="M19"/>
  <c r="L19"/>
  <c r="K19"/>
  <c r="J19"/>
  <c r="I19"/>
  <c r="H19"/>
  <c r="Q13"/>
  <c r="P13"/>
  <c r="O13"/>
  <c r="N13"/>
  <c r="M13"/>
  <c r="L13"/>
  <c r="K13"/>
  <c r="J13"/>
  <c r="I13"/>
  <c r="H13"/>
  <c r="Q10"/>
  <c r="P10"/>
  <c r="O10"/>
  <c r="N10"/>
  <c r="M10"/>
  <c r="L10"/>
  <c r="K10"/>
  <c r="J10"/>
  <c r="I10"/>
  <c r="H10"/>
  <c r="Q8"/>
  <c r="P8"/>
  <c r="O8"/>
  <c r="N8"/>
  <c r="M8"/>
  <c r="L8"/>
  <c r="K8"/>
  <c r="J8"/>
  <c r="I8"/>
  <c r="H8"/>
  <c r="Q6"/>
  <c r="P6"/>
  <c r="O6"/>
  <c r="N6"/>
  <c r="M6"/>
  <c r="L6"/>
  <c r="K6"/>
  <c r="J6"/>
  <c r="I6"/>
  <c r="H6"/>
  <c r="Q17"/>
  <c r="P17"/>
  <c r="O17"/>
  <c r="N17"/>
  <c r="M17"/>
  <c r="L17"/>
  <c r="K17"/>
  <c r="J17"/>
  <c r="I17"/>
  <c r="H17"/>
  <c r="Q16"/>
  <c r="P16"/>
  <c r="O16"/>
  <c r="N16"/>
  <c r="M16"/>
  <c r="L16"/>
  <c r="K16"/>
  <c r="J16"/>
  <c r="I16"/>
  <c r="H16"/>
  <c r="Q15"/>
  <c r="P15"/>
  <c r="O15"/>
  <c r="N15"/>
  <c r="M15"/>
  <c r="L15"/>
  <c r="K15"/>
  <c r="J15"/>
  <c r="I15"/>
  <c r="H15"/>
  <c r="Q14"/>
  <c r="P14"/>
  <c r="O14"/>
  <c r="N14"/>
  <c r="M14"/>
  <c r="L14"/>
  <c r="K14"/>
  <c r="J14"/>
  <c r="I14"/>
  <c r="H14"/>
  <c r="Q11"/>
  <c r="P11"/>
  <c r="O11"/>
  <c r="N11"/>
  <c r="M11"/>
  <c r="L11"/>
  <c r="K11"/>
  <c r="J11"/>
  <c r="H11"/>
  <c r="Q7"/>
  <c r="P7"/>
  <c r="O7"/>
  <c r="N7"/>
  <c r="M7"/>
  <c r="L7"/>
  <c r="K7"/>
  <c r="J7"/>
  <c r="I7"/>
  <c r="Q18"/>
  <c r="P18"/>
  <c r="O18"/>
  <c r="N18"/>
  <c r="M18"/>
  <c r="L18"/>
  <c r="K18"/>
  <c r="J18"/>
  <c r="I18"/>
  <c r="Q5"/>
  <c r="P5"/>
  <c r="O5"/>
  <c r="N5"/>
  <c r="M5"/>
  <c r="L5"/>
  <c r="K5"/>
  <c r="J5"/>
  <c r="I5"/>
  <c r="Q12"/>
  <c r="P12"/>
  <c r="O12"/>
  <c r="N12"/>
  <c r="M12"/>
  <c r="L12"/>
  <c r="K12"/>
  <c r="J12"/>
  <c r="I12"/>
  <c r="Q3"/>
  <c r="P3"/>
  <c r="O3"/>
  <c r="N3"/>
  <c r="M3"/>
  <c r="L3"/>
  <c r="K3"/>
  <c r="J3"/>
  <c r="I3"/>
  <c r="Q9"/>
  <c r="P9"/>
  <c r="O9"/>
  <c r="N9"/>
  <c r="M9"/>
  <c r="L9"/>
  <c r="K9"/>
  <c r="J9"/>
  <c r="Q4"/>
  <c r="P4"/>
  <c r="O4"/>
  <c r="N4"/>
  <c r="M4"/>
  <c r="L4"/>
  <c r="K4"/>
  <c r="J4"/>
  <c r="I4"/>
  <c r="H7"/>
  <c r="H18"/>
  <c r="H5"/>
  <c r="H12"/>
  <c r="H3"/>
  <c r="H9"/>
  <c r="Q62" i="2"/>
  <c r="P62"/>
  <c r="O62"/>
  <c r="M62"/>
  <c r="L62"/>
  <c r="K62"/>
  <c r="J62"/>
  <c r="I62"/>
  <c r="H62"/>
  <c r="Q61"/>
  <c r="P61"/>
  <c r="O61"/>
  <c r="M61"/>
  <c r="L61"/>
  <c r="K61"/>
  <c r="J61"/>
  <c r="I61"/>
  <c r="H61"/>
  <c r="Q60"/>
  <c r="P60"/>
  <c r="O60"/>
  <c r="M60"/>
  <c r="L60"/>
  <c r="K60"/>
  <c r="J60"/>
  <c r="I60"/>
  <c r="H60"/>
  <c r="Q59"/>
  <c r="P59"/>
  <c r="O59"/>
  <c r="M59"/>
  <c r="L59"/>
  <c r="K59"/>
  <c r="J59"/>
  <c r="I59"/>
  <c r="H59"/>
  <c r="Q58"/>
  <c r="P58"/>
  <c r="O58"/>
  <c r="M58"/>
  <c r="L58"/>
  <c r="K58"/>
  <c r="J58"/>
  <c r="I58"/>
  <c r="H58"/>
  <c r="Q57"/>
  <c r="P57"/>
  <c r="O57"/>
  <c r="M57"/>
  <c r="L57"/>
  <c r="K57"/>
  <c r="J57"/>
  <c r="I57"/>
  <c r="H57"/>
  <c r="Q56"/>
  <c r="P56"/>
  <c r="O56"/>
  <c r="M56"/>
  <c r="L56"/>
  <c r="K56"/>
  <c r="J56"/>
  <c r="I56"/>
  <c r="H56"/>
  <c r="Q48"/>
  <c r="P48"/>
  <c r="O48"/>
  <c r="M48"/>
  <c r="L48"/>
  <c r="K48"/>
  <c r="J48"/>
  <c r="I48"/>
  <c r="H48"/>
  <c r="Q45"/>
  <c r="P45"/>
  <c r="O45"/>
  <c r="M45"/>
  <c r="L45"/>
  <c r="K45"/>
  <c r="J45"/>
  <c r="I45"/>
  <c r="H45"/>
  <c r="Q44"/>
  <c r="P44"/>
  <c r="O44"/>
  <c r="M44"/>
  <c r="L44"/>
  <c r="K44"/>
  <c r="J44"/>
  <c r="I44"/>
  <c r="H44"/>
  <c r="Q42"/>
  <c r="P42"/>
  <c r="O42"/>
  <c r="M42"/>
  <c r="L42"/>
  <c r="K42"/>
  <c r="J42"/>
  <c r="I42"/>
  <c r="H42"/>
  <c r="Q38"/>
  <c r="P38"/>
  <c r="O38"/>
  <c r="M38"/>
  <c r="L38"/>
  <c r="K38"/>
  <c r="J38"/>
  <c r="I38"/>
  <c r="H38"/>
  <c r="Q35"/>
  <c r="P35"/>
  <c r="O35"/>
  <c r="M35"/>
  <c r="L35"/>
  <c r="K35"/>
  <c r="J35"/>
  <c r="I35"/>
  <c r="H35"/>
  <c r="Q32"/>
  <c r="P32"/>
  <c r="O32"/>
  <c r="M32"/>
  <c r="L32"/>
  <c r="K32"/>
  <c r="J32"/>
  <c r="I32"/>
  <c r="H32"/>
  <c r="Q55"/>
  <c r="P55"/>
  <c r="O55"/>
  <c r="M55"/>
  <c r="L55"/>
  <c r="K55"/>
  <c r="J55"/>
  <c r="I55"/>
  <c r="H55"/>
  <c r="Q53"/>
  <c r="P53"/>
  <c r="O53"/>
  <c r="M53"/>
  <c r="L53"/>
  <c r="K53"/>
  <c r="J53"/>
  <c r="I53"/>
  <c r="H53"/>
  <c r="Q30"/>
  <c r="P30"/>
  <c r="O30"/>
  <c r="M30"/>
  <c r="L30"/>
  <c r="K30"/>
  <c r="J30"/>
  <c r="I30"/>
  <c r="H30"/>
  <c r="Q50"/>
  <c r="P50"/>
  <c r="O50"/>
  <c r="M50"/>
  <c r="L50"/>
  <c r="K50"/>
  <c r="J50"/>
  <c r="I50"/>
  <c r="H50"/>
  <c r="Q47"/>
  <c r="P47"/>
  <c r="O47"/>
  <c r="M47"/>
  <c r="L47"/>
  <c r="K47"/>
  <c r="J47"/>
  <c r="I47"/>
  <c r="H47"/>
  <c r="Q26"/>
  <c r="P26"/>
  <c r="O26"/>
  <c r="M26"/>
  <c r="L26"/>
  <c r="K26"/>
  <c r="J26"/>
  <c r="I26"/>
  <c r="H26"/>
  <c r="Q28"/>
  <c r="P28"/>
  <c r="O28"/>
  <c r="M28"/>
  <c r="L28"/>
  <c r="K28"/>
  <c r="J28"/>
  <c r="I28"/>
  <c r="H28"/>
  <c r="Q43"/>
  <c r="P43"/>
  <c r="O43"/>
  <c r="M43"/>
  <c r="L43"/>
  <c r="K43"/>
  <c r="J43"/>
  <c r="I43"/>
  <c r="H43"/>
  <c r="Q41"/>
  <c r="P41"/>
  <c r="O41"/>
  <c r="M41"/>
  <c r="L41"/>
  <c r="K41"/>
  <c r="J41"/>
  <c r="I41"/>
  <c r="H41"/>
  <c r="Q40"/>
  <c r="P40"/>
  <c r="O40"/>
  <c r="M40"/>
  <c r="L40"/>
  <c r="K40"/>
  <c r="J40"/>
  <c r="I40"/>
  <c r="H40"/>
  <c r="Q23"/>
  <c r="P23"/>
  <c r="O23"/>
  <c r="M23"/>
  <c r="L23"/>
  <c r="K23"/>
  <c r="J23"/>
  <c r="H23"/>
  <c r="Q25"/>
  <c r="P25"/>
  <c r="O25"/>
  <c r="M25"/>
  <c r="L25"/>
  <c r="K25"/>
  <c r="J25"/>
  <c r="I25"/>
  <c r="H25"/>
  <c r="Q21"/>
  <c r="P21"/>
  <c r="O21"/>
  <c r="M21"/>
  <c r="L21"/>
  <c r="K21"/>
  <c r="J21"/>
  <c r="H21"/>
  <c r="Q22"/>
  <c r="P22"/>
  <c r="O22"/>
  <c r="M22"/>
  <c r="L22"/>
  <c r="K22"/>
  <c r="J22"/>
  <c r="H22"/>
  <c r="Q20"/>
  <c r="P20"/>
  <c r="O20"/>
  <c r="M20"/>
  <c r="L20"/>
  <c r="K20"/>
  <c r="J20"/>
  <c r="I20"/>
  <c r="H20"/>
  <c r="Q36"/>
  <c r="P36"/>
  <c r="O36"/>
  <c r="M36"/>
  <c r="L36"/>
  <c r="K36"/>
  <c r="J36"/>
  <c r="H36"/>
  <c r="Q15"/>
  <c r="P15"/>
  <c r="O15"/>
  <c r="M15"/>
  <c r="L15"/>
  <c r="K15"/>
  <c r="J15"/>
  <c r="H15"/>
  <c r="Q33"/>
  <c r="P33"/>
  <c r="O33"/>
  <c r="M33"/>
  <c r="L33"/>
  <c r="K33"/>
  <c r="J33"/>
  <c r="H33"/>
  <c r="Q31"/>
  <c r="P31"/>
  <c r="O31"/>
  <c r="M31"/>
  <c r="L31"/>
  <c r="K31"/>
  <c r="J31"/>
  <c r="I31"/>
  <c r="H31"/>
  <c r="Q54"/>
  <c r="P54"/>
  <c r="O54"/>
  <c r="M54"/>
  <c r="L54"/>
  <c r="K54"/>
  <c r="J54"/>
  <c r="I54"/>
  <c r="H54"/>
  <c r="Q52"/>
  <c r="P52"/>
  <c r="O52"/>
  <c r="M52"/>
  <c r="L52"/>
  <c r="K52"/>
  <c r="J52"/>
  <c r="H52"/>
  <c r="Q51"/>
  <c r="P51"/>
  <c r="O51"/>
  <c r="M51"/>
  <c r="L51"/>
  <c r="K51"/>
  <c r="J51"/>
  <c r="H51"/>
  <c r="Q49"/>
  <c r="P49"/>
  <c r="O49"/>
  <c r="M49"/>
  <c r="L49"/>
  <c r="K49"/>
  <c r="J49"/>
  <c r="I49"/>
  <c r="H49"/>
  <c r="Q12"/>
  <c r="P12"/>
  <c r="O12"/>
  <c r="M12"/>
  <c r="L12"/>
  <c r="K12"/>
  <c r="J12"/>
  <c r="Q16"/>
  <c r="P16"/>
  <c r="O16"/>
  <c r="M16"/>
  <c r="L16"/>
  <c r="K16"/>
  <c r="J16"/>
  <c r="I16"/>
  <c r="Q18"/>
  <c r="P18"/>
  <c r="O18"/>
  <c r="M18"/>
  <c r="L18"/>
  <c r="K18"/>
  <c r="J18"/>
  <c r="I18"/>
  <c r="Q29"/>
  <c r="P29"/>
  <c r="O29"/>
  <c r="M29"/>
  <c r="L29"/>
  <c r="K29"/>
  <c r="J29"/>
  <c r="I29"/>
  <c r="Q46"/>
  <c r="P46"/>
  <c r="O46"/>
  <c r="M46"/>
  <c r="L46"/>
  <c r="K46"/>
  <c r="J46"/>
  <c r="I46"/>
  <c r="Q14"/>
  <c r="P14"/>
  <c r="O14"/>
  <c r="M14"/>
  <c r="L14"/>
  <c r="K14"/>
  <c r="J14"/>
  <c r="I14"/>
  <c r="Q13"/>
  <c r="P13"/>
  <c r="O13"/>
  <c r="M13"/>
  <c r="L13"/>
  <c r="K13"/>
  <c r="J13"/>
  <c r="I13"/>
  <c r="Q27"/>
  <c r="P27"/>
  <c r="O27"/>
  <c r="M27"/>
  <c r="L27"/>
  <c r="K27"/>
  <c r="J27"/>
  <c r="I27"/>
  <c r="Q9"/>
  <c r="P9"/>
  <c r="O9"/>
  <c r="M9"/>
  <c r="L9"/>
  <c r="K9"/>
  <c r="J9"/>
  <c r="Q11"/>
  <c r="P11"/>
  <c r="O11"/>
  <c r="M11"/>
  <c r="L11"/>
  <c r="K11"/>
  <c r="J11"/>
  <c r="Q10"/>
  <c r="P10"/>
  <c r="O10"/>
  <c r="M10"/>
  <c r="L10"/>
  <c r="K10"/>
  <c r="J10"/>
  <c r="I10"/>
  <c r="Q8"/>
  <c r="P8"/>
  <c r="O8"/>
  <c r="M8"/>
  <c r="L8"/>
  <c r="K8"/>
  <c r="J8"/>
  <c r="Q24"/>
  <c r="P24"/>
  <c r="O24"/>
  <c r="M24"/>
  <c r="L24"/>
  <c r="K24"/>
  <c r="J24"/>
  <c r="I24"/>
  <c r="Q7"/>
  <c r="P7"/>
  <c r="O7"/>
  <c r="M7"/>
  <c r="L7"/>
  <c r="K7"/>
  <c r="J7"/>
  <c r="I7"/>
  <c r="Q39"/>
  <c r="P39"/>
  <c r="O39"/>
  <c r="M39"/>
  <c r="L39"/>
  <c r="K39"/>
  <c r="J39"/>
  <c r="Q37"/>
  <c r="P37"/>
  <c r="O37"/>
  <c r="M37"/>
  <c r="L37"/>
  <c r="K37"/>
  <c r="J37"/>
  <c r="I37"/>
  <c r="Q6"/>
  <c r="P6"/>
  <c r="O6"/>
  <c r="M6"/>
  <c r="L6"/>
  <c r="K6"/>
  <c r="J6"/>
  <c r="Q17"/>
  <c r="P17"/>
  <c r="O17"/>
  <c r="M17"/>
  <c r="L17"/>
  <c r="K17"/>
  <c r="J17"/>
  <c r="Q19"/>
  <c r="P19"/>
  <c r="O19"/>
  <c r="M19"/>
  <c r="L19"/>
  <c r="K19"/>
  <c r="J19"/>
  <c r="I19"/>
  <c r="Q34"/>
  <c r="P34"/>
  <c r="O34"/>
  <c r="M34"/>
  <c r="L34"/>
  <c r="K34"/>
  <c r="J34"/>
  <c r="I34"/>
  <c r="Q5"/>
  <c r="P5"/>
  <c r="O5"/>
  <c r="M5"/>
  <c r="L5"/>
  <c r="K5"/>
  <c r="J5"/>
  <c r="I5"/>
  <c r="H5"/>
  <c r="Q4"/>
  <c r="P4"/>
  <c r="O4"/>
  <c r="M4"/>
  <c r="L4"/>
  <c r="K4"/>
  <c r="J4"/>
  <c r="Q3"/>
  <c r="P3"/>
  <c r="O3"/>
  <c r="M3"/>
  <c r="L3"/>
  <c r="K3"/>
  <c r="J3"/>
  <c r="I3"/>
  <c r="Q10" i="3"/>
  <c r="P10"/>
  <c r="O10"/>
  <c r="N10"/>
  <c r="M10"/>
  <c r="L10"/>
  <c r="K10"/>
  <c r="J10"/>
  <c r="I10"/>
  <c r="H10"/>
  <c r="Q47"/>
  <c r="P47"/>
  <c r="O47"/>
  <c r="N47"/>
  <c r="M47"/>
  <c r="L47"/>
  <c r="K47"/>
  <c r="J47"/>
  <c r="I47"/>
  <c r="H47"/>
  <c r="Q44"/>
  <c r="P44"/>
  <c r="O44"/>
  <c r="N44"/>
  <c r="M44"/>
  <c r="L44"/>
  <c r="K44"/>
  <c r="J44"/>
  <c r="I44"/>
  <c r="H44"/>
  <c r="Q25"/>
  <c r="P25"/>
  <c r="O25"/>
  <c r="N25"/>
  <c r="M25"/>
  <c r="L25"/>
  <c r="K25"/>
  <c r="J25"/>
  <c r="I25"/>
  <c r="H25"/>
  <c r="Q41"/>
  <c r="P41"/>
  <c r="O41"/>
  <c r="N41"/>
  <c r="M41"/>
  <c r="L41"/>
  <c r="K41"/>
  <c r="J41"/>
  <c r="I41"/>
  <c r="H41"/>
  <c r="Q40"/>
  <c r="P40"/>
  <c r="O40"/>
  <c r="N40"/>
  <c r="M40"/>
  <c r="L40"/>
  <c r="K40"/>
  <c r="J40"/>
  <c r="I40"/>
  <c r="H40"/>
  <c r="Q37"/>
  <c r="P37"/>
  <c r="O37"/>
  <c r="N37"/>
  <c r="M37"/>
  <c r="L37"/>
  <c r="K37"/>
  <c r="J37"/>
  <c r="I37"/>
  <c r="H37"/>
  <c r="Q36"/>
  <c r="P36"/>
  <c r="O36"/>
  <c r="N36"/>
  <c r="M36"/>
  <c r="L36"/>
  <c r="K36"/>
  <c r="J36"/>
  <c r="I36"/>
  <c r="H36"/>
  <c r="Q34"/>
  <c r="P34"/>
  <c r="O34"/>
  <c r="N34"/>
  <c r="M34"/>
  <c r="L34"/>
  <c r="K34"/>
  <c r="J34"/>
  <c r="I34"/>
  <c r="H34"/>
  <c r="Q23"/>
  <c r="P23"/>
  <c r="O23"/>
  <c r="N23"/>
  <c r="M23"/>
  <c r="L23"/>
  <c r="K23"/>
  <c r="J23"/>
  <c r="I23"/>
  <c r="H23"/>
  <c r="Q31"/>
  <c r="P31"/>
  <c r="O31"/>
  <c r="N31"/>
  <c r="M31"/>
  <c r="L31"/>
  <c r="K31"/>
  <c r="J31"/>
  <c r="I31"/>
  <c r="H31"/>
  <c r="Q24"/>
  <c r="P24"/>
  <c r="O24"/>
  <c r="N24"/>
  <c r="M24"/>
  <c r="L24"/>
  <c r="K24"/>
  <c r="J24"/>
  <c r="I24"/>
  <c r="H24"/>
  <c r="Q20"/>
  <c r="P20"/>
  <c r="O20"/>
  <c r="N20"/>
  <c r="M20"/>
  <c r="L20"/>
  <c r="K20"/>
  <c r="J20"/>
  <c r="I20"/>
  <c r="H20"/>
  <c r="Q30"/>
  <c r="P30"/>
  <c r="O30"/>
  <c r="N30"/>
  <c r="M30"/>
  <c r="L30"/>
  <c r="K30"/>
  <c r="J30"/>
  <c r="I30"/>
  <c r="H30"/>
  <c r="Q29"/>
  <c r="P29"/>
  <c r="O29"/>
  <c r="N29"/>
  <c r="M29"/>
  <c r="L29"/>
  <c r="K29"/>
  <c r="J29"/>
  <c r="I29"/>
  <c r="H29"/>
  <c r="Q21"/>
  <c r="P21"/>
  <c r="O21"/>
  <c r="N21"/>
  <c r="M21"/>
  <c r="L21"/>
  <c r="K21"/>
  <c r="J21"/>
  <c r="H21"/>
  <c r="Q9"/>
  <c r="P9"/>
  <c r="O9"/>
  <c r="N9"/>
  <c r="M9"/>
  <c r="L9"/>
  <c r="K9"/>
  <c r="J9"/>
  <c r="I9"/>
  <c r="H9"/>
  <c r="Q27"/>
  <c r="P27"/>
  <c r="O27"/>
  <c r="N27"/>
  <c r="M27"/>
  <c r="L27"/>
  <c r="K27"/>
  <c r="J27"/>
  <c r="I27"/>
  <c r="H27"/>
  <c r="Q18"/>
  <c r="P18"/>
  <c r="O18"/>
  <c r="N18"/>
  <c r="M18"/>
  <c r="L18"/>
  <c r="K18"/>
  <c r="J18"/>
  <c r="I18"/>
  <c r="H18"/>
  <c r="Q16"/>
  <c r="P16"/>
  <c r="O16"/>
  <c r="N16"/>
  <c r="M16"/>
  <c r="L16"/>
  <c r="K16"/>
  <c r="J16"/>
  <c r="I16"/>
  <c r="Q7"/>
  <c r="P7"/>
  <c r="O7"/>
  <c r="N7"/>
  <c r="M7"/>
  <c r="L7"/>
  <c r="K7"/>
  <c r="J7"/>
  <c r="I7"/>
  <c r="Q17"/>
  <c r="P17"/>
  <c r="O17"/>
  <c r="N17"/>
  <c r="M17"/>
  <c r="L17"/>
  <c r="K17"/>
  <c r="J17"/>
  <c r="I17"/>
  <c r="Q8"/>
  <c r="P8"/>
  <c r="O8"/>
  <c r="N8"/>
  <c r="M8"/>
  <c r="L8"/>
  <c r="K8"/>
  <c r="J8"/>
  <c r="I8"/>
  <c r="Q6"/>
  <c r="P6"/>
  <c r="O6"/>
  <c r="N6"/>
  <c r="M6"/>
  <c r="L6"/>
  <c r="K6"/>
  <c r="J6"/>
  <c r="I6"/>
  <c r="Q14"/>
  <c r="P14"/>
  <c r="O14"/>
  <c r="N14"/>
  <c r="M14"/>
  <c r="L14"/>
  <c r="K14"/>
  <c r="J14"/>
  <c r="I14"/>
  <c r="Q15"/>
  <c r="P15"/>
  <c r="O15"/>
  <c r="N15"/>
  <c r="M15"/>
  <c r="L15"/>
  <c r="K15"/>
  <c r="J15"/>
  <c r="Q13"/>
  <c r="P13"/>
  <c r="O13"/>
  <c r="N13"/>
  <c r="M13"/>
  <c r="L13"/>
  <c r="K13"/>
  <c r="J13"/>
  <c r="Q5"/>
  <c r="P5"/>
  <c r="O5"/>
  <c r="N5"/>
  <c r="M5"/>
  <c r="L5"/>
  <c r="K5"/>
  <c r="J5"/>
  <c r="Q4"/>
  <c r="P4"/>
  <c r="O4"/>
  <c r="N4"/>
  <c r="M4"/>
  <c r="L4"/>
  <c r="K4"/>
  <c r="J4"/>
  <c r="I4"/>
  <c r="Q11"/>
  <c r="P11"/>
  <c r="O11"/>
  <c r="N11"/>
  <c r="M11"/>
  <c r="L11"/>
  <c r="K11"/>
  <c r="J11"/>
  <c r="I11"/>
  <c r="P3"/>
  <c r="Q3"/>
  <c r="O3"/>
  <c r="N3"/>
  <c r="M3"/>
  <c r="L3"/>
  <c r="K3"/>
  <c r="I3"/>
  <c r="J3"/>
  <c r="H16"/>
  <c r="H7"/>
  <c r="H17"/>
  <c r="H8"/>
  <c r="H6"/>
  <c r="H14"/>
  <c r="H15"/>
  <c r="H13"/>
  <c r="H5"/>
  <c r="H4"/>
  <c r="H11"/>
  <c r="H12" i="2"/>
  <c r="H16"/>
  <c r="H18"/>
  <c r="H29"/>
  <c r="H46"/>
  <c r="H14"/>
  <c r="H13"/>
  <c r="H27"/>
  <c r="H9"/>
  <c r="H11"/>
  <c r="H10"/>
  <c r="H8"/>
  <c r="H24"/>
  <c r="H7"/>
  <c r="H39"/>
  <c r="H37"/>
  <c r="H6"/>
  <c r="H17"/>
  <c r="H19"/>
  <c r="H34"/>
  <c r="H4"/>
  <c r="D27"/>
  <c r="D29" i="3"/>
  <c r="D44"/>
  <c r="D13" i="2"/>
  <c r="D18"/>
  <c r="D20"/>
  <c r="D25"/>
  <c r="D9" i="4"/>
  <c r="D15"/>
  <c r="D8"/>
  <c r="D20"/>
  <c r="D8" i="5"/>
  <c r="D15"/>
  <c r="D52"/>
  <c r="D16"/>
  <c r="D21"/>
  <c r="D30"/>
  <c r="D42" i="6"/>
  <c r="D59"/>
  <c r="D10"/>
  <c r="D67"/>
  <c r="D14" i="5"/>
  <c r="D9" i="6"/>
  <c r="D26"/>
  <c r="D39" i="2"/>
  <c r="D15" i="3"/>
  <c r="D14"/>
  <c r="D8"/>
  <c r="D18"/>
  <c r="D20"/>
  <c r="D36"/>
  <c r="D25"/>
  <c r="D29" i="2"/>
  <c r="D49"/>
  <c r="D52"/>
  <c r="D15"/>
  <c r="D41"/>
  <c r="D50"/>
  <c r="D55"/>
  <c r="D56"/>
  <c r="D3" i="4"/>
  <c r="D18"/>
  <c r="D14"/>
  <c r="D6"/>
  <c r="D13"/>
  <c r="D5" i="5"/>
  <c r="D22"/>
  <c r="D6"/>
  <c r="D7"/>
  <c r="D10"/>
  <c r="D40" i="6"/>
  <c r="D7"/>
  <c r="D53"/>
  <c r="D22"/>
  <c r="D63"/>
  <c r="D23"/>
  <c r="D17" i="2"/>
  <c r="D7" i="3"/>
  <c r="D11"/>
  <c r="D4"/>
  <c r="D9"/>
  <c r="D30"/>
  <c r="D23"/>
  <c r="D34"/>
  <c r="D41"/>
  <c r="D10"/>
  <c r="D4" i="2"/>
  <c r="D5"/>
  <c r="D6"/>
  <c r="D7"/>
  <c r="D11"/>
  <c r="D33"/>
  <c r="D22"/>
  <c r="D12" i="4"/>
  <c r="D17"/>
  <c r="D22"/>
  <c r="D26"/>
  <c r="D3" i="5"/>
  <c r="D54"/>
  <c r="D28"/>
  <c r="D37"/>
  <c r="D9"/>
  <c r="D44"/>
  <c r="D48" i="6"/>
  <c r="D3"/>
  <c r="D4"/>
  <c r="D5"/>
  <c r="D16"/>
  <c r="D25"/>
  <c r="D21" i="2"/>
  <c r="D19" i="5"/>
  <c r="D10" i="2"/>
  <c r="D5" i="3"/>
  <c r="D6"/>
  <c r="D17"/>
  <c r="D16"/>
  <c r="D34" i="2"/>
  <c r="D8"/>
  <c r="D54"/>
  <c r="D28"/>
  <c r="D30"/>
  <c r="D35"/>
  <c r="D42"/>
  <c r="D45"/>
  <c r="D58"/>
  <c r="D62"/>
  <c r="D11" i="4"/>
  <c r="D19"/>
  <c r="D23"/>
  <c r="D27"/>
  <c r="D4" i="5"/>
  <c r="D38"/>
  <c r="D11"/>
  <c r="D12"/>
  <c r="D14" i="6"/>
  <c r="D50"/>
  <c r="D6"/>
  <c r="D9" i="2"/>
  <c r="D27" i="3"/>
  <c r="D37"/>
  <c r="D40"/>
  <c r="D47"/>
  <c r="D37" i="2"/>
  <c r="D24"/>
  <c r="D14"/>
  <c r="D16"/>
  <c r="D12"/>
  <c r="D51"/>
  <c r="D31"/>
  <c r="D36"/>
  <c r="D23"/>
  <c r="D40"/>
  <c r="D43"/>
  <c r="D26"/>
  <c r="D47"/>
  <c r="D53"/>
  <c r="D32"/>
  <c r="D38"/>
  <c r="D44"/>
  <c r="D48"/>
  <c r="D57"/>
  <c r="D59"/>
  <c r="D61"/>
  <c r="D5" i="4"/>
  <c r="D7"/>
  <c r="D16"/>
  <c r="D10"/>
  <c r="D21"/>
  <c r="D24"/>
  <c r="D25"/>
  <c r="D13" i="5"/>
  <c r="D44" i="6"/>
  <c r="D46"/>
  <c r="D20"/>
  <c r="D8"/>
  <c r="D66"/>
  <c r="D29"/>
  <c r="D31" i="3"/>
  <c r="D24"/>
  <c r="D21"/>
  <c r="D13"/>
  <c r="D19" i="2"/>
  <c r="D60"/>
  <c r="D46"/>
  <c r="E15" i="5"/>
  <c r="F15"/>
  <c r="E30"/>
  <c r="F30"/>
  <c r="E44" i="3"/>
  <c r="F44"/>
  <c r="E9" i="6"/>
  <c r="F9"/>
  <c r="G9"/>
  <c r="E48"/>
  <c r="F48"/>
  <c r="G48"/>
  <c r="E20"/>
  <c r="F20"/>
  <c r="G20"/>
  <c r="E31" i="3"/>
  <c r="F31"/>
  <c r="E35" i="2"/>
  <c r="E45"/>
  <c r="E58"/>
  <c r="E62"/>
  <c r="E8" i="4"/>
  <c r="F8"/>
  <c r="E20"/>
  <c r="F20"/>
  <c r="E24"/>
  <c r="F24"/>
  <c r="E22" i="6"/>
  <c r="F22"/>
  <c r="G22"/>
  <c r="E6"/>
  <c r="F6"/>
  <c r="G6"/>
  <c r="E10" i="5"/>
  <c r="F10"/>
  <c r="E52"/>
  <c r="F52"/>
  <c r="E21"/>
  <c r="F21"/>
  <c r="E9"/>
  <c r="F9"/>
  <c r="E31" i="2"/>
  <c r="E22" i="5"/>
  <c r="F22"/>
  <c r="E4"/>
  <c r="F4"/>
  <c r="E6"/>
  <c r="F6"/>
  <c r="E38"/>
  <c r="F38"/>
  <c r="E12"/>
  <c r="F12"/>
  <c r="E14"/>
  <c r="F14"/>
  <c r="E16"/>
  <c r="F16"/>
  <c r="E19"/>
  <c r="F19"/>
  <c r="E37"/>
  <c r="F37"/>
  <c r="E7" i="6"/>
  <c r="F7"/>
  <c r="G7"/>
  <c r="E9" i="3"/>
  <c r="F9"/>
  <c r="E29"/>
  <c r="F29"/>
  <c r="E34"/>
  <c r="F34"/>
  <c r="E37"/>
  <c r="F37"/>
  <c r="E10"/>
  <c r="F10"/>
  <c r="E66" i="6"/>
  <c r="F66"/>
  <c r="G66"/>
  <c r="E25"/>
  <c r="F25"/>
  <c r="G25"/>
  <c r="E26"/>
  <c r="F26"/>
  <c r="G26"/>
  <c r="E29"/>
  <c r="F29"/>
  <c r="G29"/>
  <c r="E20" i="3"/>
  <c r="F20"/>
  <c r="E41"/>
  <c r="F41"/>
  <c r="E23" i="2"/>
  <c r="E40"/>
  <c r="E55"/>
  <c r="E56"/>
  <c r="E9" i="4"/>
  <c r="F9"/>
  <c r="E11"/>
  <c r="F11"/>
  <c r="E6"/>
  <c r="F6"/>
  <c r="E19"/>
  <c r="F19"/>
  <c r="E23"/>
  <c r="F23"/>
  <c r="E27"/>
  <c r="F27"/>
  <c r="E13"/>
  <c r="F13"/>
  <c r="E22"/>
  <c r="F22"/>
  <c r="E26"/>
  <c r="F26"/>
  <c r="E42" i="2"/>
  <c r="E60"/>
  <c r="E7" i="4"/>
  <c r="F7"/>
  <c r="E16"/>
  <c r="F16"/>
  <c r="E10"/>
  <c r="F10"/>
  <c r="E21"/>
  <c r="F21"/>
  <c r="E25"/>
  <c r="F25"/>
  <c r="E27" i="2"/>
  <c r="E24" i="3"/>
  <c r="F24"/>
  <c r="E36"/>
  <c r="F36"/>
  <c r="E25"/>
  <c r="F25"/>
  <c r="E19" i="2"/>
  <c r="E20"/>
  <c r="E12" i="4"/>
  <c r="F12"/>
  <c r="E18"/>
  <c r="F18"/>
  <c r="E3" i="5"/>
  <c r="F3"/>
  <c r="E8"/>
  <c r="F8"/>
  <c r="E7"/>
  <c r="F7"/>
  <c r="E11"/>
  <c r="F11"/>
  <c r="E13"/>
  <c r="F13"/>
  <c r="E54"/>
  <c r="F54"/>
  <c r="E28"/>
  <c r="F28"/>
  <c r="E44"/>
  <c r="F44"/>
  <c r="E3" i="6"/>
  <c r="F3"/>
  <c r="G3"/>
  <c r="E44"/>
  <c r="F44"/>
  <c r="G44"/>
  <c r="E4"/>
  <c r="F4"/>
  <c r="G4"/>
  <c r="E53"/>
  <c r="F53"/>
  <c r="G53"/>
  <c r="E59"/>
  <c r="F59"/>
  <c r="G59"/>
  <c r="E8"/>
  <c r="F8"/>
  <c r="G8"/>
  <c r="E10"/>
  <c r="F10"/>
  <c r="G10"/>
  <c r="E67"/>
  <c r="F67"/>
  <c r="G67"/>
  <c r="E36" i="2"/>
  <c r="E7"/>
  <c r="E14"/>
  <c r="E16"/>
  <c r="E18" i="3"/>
  <c r="F18"/>
  <c r="E30"/>
  <c r="F30"/>
  <c r="E23"/>
  <c r="F23"/>
  <c r="E40"/>
  <c r="F40"/>
  <c r="E47"/>
  <c r="F47"/>
  <c r="E41" i="2"/>
  <c r="E47"/>
  <c r="E32"/>
  <c r="E38"/>
  <c r="E48"/>
  <c r="E59"/>
  <c r="E17" i="4"/>
  <c r="F17"/>
  <c r="E16" i="6"/>
  <c r="F16"/>
  <c r="G16"/>
  <c r="E28" i="2"/>
  <c r="E30"/>
  <c r="E44"/>
  <c r="E57"/>
  <c r="E61"/>
  <c r="E5" i="4"/>
  <c r="F5"/>
  <c r="E15"/>
  <c r="F15"/>
  <c r="E5" i="5"/>
  <c r="F5"/>
  <c r="E42" i="6"/>
  <c r="F42"/>
  <c r="G42"/>
  <c r="E23"/>
  <c r="F23"/>
  <c r="G23"/>
  <c r="E5" i="2"/>
  <c r="E43"/>
  <c r="E26"/>
  <c r="E53"/>
  <c r="E50"/>
  <c r="E13"/>
  <c r="E25"/>
  <c r="E21"/>
  <c r="E22"/>
  <c r="E15"/>
  <c r="E33"/>
  <c r="E54"/>
  <c r="E52"/>
  <c r="E46"/>
  <c r="E49"/>
  <c r="E24"/>
  <c r="E29"/>
  <c r="E11"/>
  <c r="E37"/>
  <c r="E4"/>
  <c r="E34"/>
  <c r="E10"/>
  <c r="E39"/>
  <c r="E9"/>
  <c r="E14" i="4"/>
  <c r="F14"/>
  <c r="E51" i="2"/>
  <c r="E18"/>
  <c r="E6"/>
  <c r="E63" i="6"/>
  <c r="F63"/>
  <c r="G63"/>
  <c r="E5"/>
  <c r="F5"/>
  <c r="G5"/>
  <c r="E14"/>
  <c r="F14"/>
  <c r="G14"/>
  <c r="E40"/>
  <c r="F40"/>
  <c r="G40"/>
  <c r="E3" i="4"/>
  <c r="F3"/>
  <c r="E12" i="2"/>
  <c r="E8"/>
  <c r="E17"/>
  <c r="E46" i="6"/>
  <c r="F46"/>
  <c r="G46"/>
  <c r="E50"/>
  <c r="F50"/>
  <c r="G50"/>
  <c r="E21" i="3"/>
  <c r="F21"/>
  <c r="E27"/>
  <c r="F27"/>
  <c r="C44" i="5"/>
  <c r="B44"/>
  <c r="A44"/>
  <c r="C9"/>
  <c r="B9"/>
  <c r="A9"/>
  <c r="G9"/>
  <c r="G44"/>
  <c r="C29" i="6"/>
  <c r="B29"/>
  <c r="A29"/>
  <c r="C67"/>
  <c r="B67"/>
  <c r="A67"/>
  <c r="F61" i="2"/>
  <c r="C62"/>
  <c r="B62"/>
  <c r="A62"/>
  <c r="C61"/>
  <c r="B61"/>
  <c r="A61"/>
  <c r="C60"/>
  <c r="B60"/>
  <c r="A60"/>
  <c r="G61"/>
  <c r="F60"/>
  <c r="G60"/>
  <c r="C26" i="6"/>
  <c r="B26"/>
  <c r="A26"/>
  <c r="C25"/>
  <c r="B25"/>
  <c r="A25"/>
  <c r="C66"/>
  <c r="B66"/>
  <c r="A66"/>
  <c r="C10"/>
  <c r="B10"/>
  <c r="A10"/>
  <c r="C23"/>
  <c r="B23"/>
  <c r="A23"/>
  <c r="C63"/>
  <c r="B63"/>
  <c r="A63"/>
  <c r="C8"/>
  <c r="B8"/>
  <c r="A8"/>
  <c r="C59"/>
  <c r="B59"/>
  <c r="A59"/>
  <c r="C22"/>
  <c r="B22"/>
  <c r="A22"/>
  <c r="C6"/>
  <c r="B6"/>
  <c r="A6"/>
  <c r="C20"/>
  <c r="B20"/>
  <c r="A20"/>
  <c r="C53"/>
  <c r="B53"/>
  <c r="A53"/>
  <c r="C16"/>
  <c r="B16"/>
  <c r="A16"/>
  <c r="C5"/>
  <c r="B5"/>
  <c r="A5"/>
  <c r="C50"/>
  <c r="B50"/>
  <c r="A50"/>
  <c r="C4"/>
  <c r="B4"/>
  <c r="A4"/>
  <c r="C48"/>
  <c r="B48"/>
  <c r="A48"/>
  <c r="C14"/>
  <c r="B14"/>
  <c r="A14"/>
  <c r="C46"/>
  <c r="B46"/>
  <c r="A46"/>
  <c r="C44"/>
  <c r="B44"/>
  <c r="A44"/>
  <c r="C42"/>
  <c r="B42"/>
  <c r="A42"/>
  <c r="C40"/>
  <c r="B40"/>
  <c r="A40"/>
  <c r="C9"/>
  <c r="B9"/>
  <c r="A9"/>
  <c r="C3"/>
  <c r="B3"/>
  <c r="A3"/>
  <c r="C7"/>
  <c r="B7"/>
  <c r="A7"/>
  <c r="C37" i="5"/>
  <c r="B37"/>
  <c r="A37"/>
  <c r="C30"/>
  <c r="B30"/>
  <c r="A30"/>
  <c r="C28"/>
  <c r="B28"/>
  <c r="A28"/>
  <c r="C21"/>
  <c r="B21"/>
  <c r="A21"/>
  <c r="C19"/>
  <c r="B19"/>
  <c r="A19"/>
  <c r="C16"/>
  <c r="B16"/>
  <c r="A16"/>
  <c r="C54"/>
  <c r="B54"/>
  <c r="A54"/>
  <c r="C52"/>
  <c r="B52"/>
  <c r="A52"/>
  <c r="C14"/>
  <c r="B14"/>
  <c r="A14"/>
  <c r="C15"/>
  <c r="B15"/>
  <c r="A15"/>
  <c r="C13"/>
  <c r="B13"/>
  <c r="A13"/>
  <c r="C10"/>
  <c r="B10"/>
  <c r="A10"/>
  <c r="C12"/>
  <c r="B12"/>
  <c r="A12"/>
  <c r="C11"/>
  <c r="B11"/>
  <c r="A11"/>
  <c r="C7"/>
  <c r="B7"/>
  <c r="A7"/>
  <c r="C38"/>
  <c r="B38"/>
  <c r="A38"/>
  <c r="C6"/>
  <c r="B6"/>
  <c r="A6"/>
  <c r="C4"/>
  <c r="B4"/>
  <c r="A4"/>
  <c r="C8"/>
  <c r="B8"/>
  <c r="A8"/>
  <c r="C3"/>
  <c r="B3"/>
  <c r="A3"/>
  <c r="C22"/>
  <c r="B22"/>
  <c r="A22"/>
  <c r="C5"/>
  <c r="B5"/>
  <c r="A5"/>
  <c r="C18"/>
  <c r="B18"/>
  <c r="A18"/>
  <c r="C27" i="4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3"/>
  <c r="B13"/>
  <c r="A13"/>
  <c r="C10"/>
  <c r="B10"/>
  <c r="A10"/>
  <c r="C8"/>
  <c r="B8"/>
  <c r="A8"/>
  <c r="C6"/>
  <c r="B6"/>
  <c r="A6"/>
  <c r="C17"/>
  <c r="B17"/>
  <c r="A17"/>
  <c r="C16"/>
  <c r="B16"/>
  <c r="A16"/>
  <c r="C15"/>
  <c r="B15"/>
  <c r="A15"/>
  <c r="C14"/>
  <c r="B14"/>
  <c r="A14"/>
  <c r="C11"/>
  <c r="B11"/>
  <c r="A11"/>
  <c r="C7"/>
  <c r="B7"/>
  <c r="A7"/>
  <c r="C18"/>
  <c r="B18"/>
  <c r="A18"/>
  <c r="C5"/>
  <c r="B5"/>
  <c r="A5"/>
  <c r="C12"/>
  <c r="B12"/>
  <c r="A12"/>
  <c r="C3"/>
  <c r="B3"/>
  <c r="A3"/>
  <c r="C9"/>
  <c r="B9"/>
  <c r="A9"/>
  <c r="C4"/>
  <c r="B4"/>
  <c r="A4"/>
  <c r="E16" i="3"/>
  <c r="F16"/>
  <c r="E7"/>
  <c r="F7"/>
  <c r="E17"/>
  <c r="F17"/>
  <c r="C10"/>
  <c r="B10"/>
  <c r="A10"/>
  <c r="C47"/>
  <c r="B47"/>
  <c r="A47"/>
  <c r="C44"/>
  <c r="B44"/>
  <c r="A44"/>
  <c r="C25"/>
  <c r="B25"/>
  <c r="A25"/>
  <c r="C41"/>
  <c r="B41"/>
  <c r="A41"/>
  <c r="C40"/>
  <c r="B40"/>
  <c r="A40"/>
  <c r="C37"/>
  <c r="B37"/>
  <c r="A37"/>
  <c r="C36"/>
  <c r="B36"/>
  <c r="A36"/>
  <c r="C34"/>
  <c r="B34"/>
  <c r="A34"/>
  <c r="C23"/>
  <c r="B23"/>
  <c r="A23"/>
  <c r="C31"/>
  <c r="B31"/>
  <c r="A31"/>
  <c r="C24"/>
  <c r="B24"/>
  <c r="A24"/>
  <c r="C20"/>
  <c r="B20"/>
  <c r="A20"/>
  <c r="C30"/>
  <c r="B30"/>
  <c r="A30"/>
  <c r="C29"/>
  <c r="B29"/>
  <c r="A29"/>
  <c r="C21"/>
  <c r="B21"/>
  <c r="A21"/>
  <c r="C9"/>
  <c r="B9"/>
  <c r="A9"/>
  <c r="C27"/>
  <c r="B27"/>
  <c r="A27"/>
  <c r="C18"/>
  <c r="B18"/>
  <c r="A18"/>
  <c r="C16"/>
  <c r="B16"/>
  <c r="A16"/>
  <c r="C7"/>
  <c r="B7"/>
  <c r="A7"/>
  <c r="C17"/>
  <c r="B17"/>
  <c r="A17"/>
  <c r="C8"/>
  <c r="B8"/>
  <c r="A8"/>
  <c r="C6"/>
  <c r="B6"/>
  <c r="A6"/>
  <c r="C14"/>
  <c r="B14"/>
  <c r="A14"/>
  <c r="C15"/>
  <c r="B15"/>
  <c r="A15"/>
  <c r="C13"/>
  <c r="B13"/>
  <c r="A13"/>
  <c r="C5"/>
  <c r="B5"/>
  <c r="A5"/>
  <c r="C4"/>
  <c r="B4"/>
  <c r="A4"/>
  <c r="C11"/>
  <c r="B11"/>
  <c r="A11"/>
  <c r="C3"/>
  <c r="B3"/>
  <c r="A3"/>
  <c r="E14"/>
  <c r="F14"/>
  <c r="C59" i="2"/>
  <c r="B59"/>
  <c r="A59"/>
  <c r="C58"/>
  <c r="B58"/>
  <c r="A58"/>
  <c r="C57"/>
  <c r="B57"/>
  <c r="A57"/>
  <c r="C56"/>
  <c r="B56"/>
  <c r="A56"/>
  <c r="C48"/>
  <c r="B48"/>
  <c r="A48"/>
  <c r="C45"/>
  <c r="B45"/>
  <c r="A45"/>
  <c r="C44"/>
  <c r="B44"/>
  <c r="A44"/>
  <c r="C42"/>
  <c r="B42"/>
  <c r="A42"/>
  <c r="C38"/>
  <c r="B38"/>
  <c r="A38"/>
  <c r="C35"/>
  <c r="B35"/>
  <c r="A35"/>
  <c r="C32"/>
  <c r="B32"/>
  <c r="A32"/>
  <c r="C55"/>
  <c r="B55"/>
  <c r="A55"/>
  <c r="C53"/>
  <c r="B53"/>
  <c r="A53"/>
  <c r="C30"/>
  <c r="B30"/>
  <c r="A30"/>
  <c r="C50"/>
  <c r="B50"/>
  <c r="A50"/>
  <c r="C47"/>
  <c r="B47"/>
  <c r="A47"/>
  <c r="C26"/>
  <c r="B26"/>
  <c r="A26"/>
  <c r="C28"/>
  <c r="B28"/>
  <c r="A28"/>
  <c r="C43"/>
  <c r="B43"/>
  <c r="A43"/>
  <c r="C41"/>
  <c r="B41"/>
  <c r="A41"/>
  <c r="C40"/>
  <c r="B40"/>
  <c r="A40"/>
  <c r="C23"/>
  <c r="B23"/>
  <c r="A23"/>
  <c r="C25"/>
  <c r="B25"/>
  <c r="A25"/>
  <c r="C21"/>
  <c r="B21"/>
  <c r="A21"/>
  <c r="C22"/>
  <c r="B22"/>
  <c r="A22"/>
  <c r="C20"/>
  <c r="B20"/>
  <c r="A20"/>
  <c r="C36"/>
  <c r="B36"/>
  <c r="A36"/>
  <c r="C15"/>
  <c r="B15"/>
  <c r="A15"/>
  <c r="C33"/>
  <c r="B33"/>
  <c r="A33"/>
  <c r="C31"/>
  <c r="B31"/>
  <c r="A31"/>
  <c r="C54"/>
  <c r="B54"/>
  <c r="A54"/>
  <c r="C52"/>
  <c r="B52"/>
  <c r="A52"/>
  <c r="C51"/>
  <c r="B51"/>
  <c r="A51"/>
  <c r="C49"/>
  <c r="B49"/>
  <c r="A49"/>
  <c r="C12"/>
  <c r="B12"/>
  <c r="A12"/>
  <c r="C16"/>
  <c r="B16"/>
  <c r="A16"/>
  <c r="C18"/>
  <c r="B18"/>
  <c r="A18"/>
  <c r="C29"/>
  <c r="B29"/>
  <c r="A29"/>
  <c r="C46"/>
  <c r="B46"/>
  <c r="A46"/>
  <c r="C14"/>
  <c r="B14"/>
  <c r="A14"/>
  <c r="C13"/>
  <c r="B13"/>
  <c r="A13"/>
  <c r="C27"/>
  <c r="B27"/>
  <c r="A27"/>
  <c r="C9"/>
  <c r="B9"/>
  <c r="A9"/>
  <c r="C11"/>
  <c r="B11"/>
  <c r="A11"/>
  <c r="C10"/>
  <c r="B10"/>
  <c r="A10"/>
  <c r="C8"/>
  <c r="B8"/>
  <c r="A8"/>
  <c r="C24"/>
  <c r="B24"/>
  <c r="A24"/>
  <c r="C7"/>
  <c r="B7"/>
  <c r="A7"/>
  <c r="C39"/>
  <c r="B39"/>
  <c r="A39"/>
  <c r="C37"/>
  <c r="B37"/>
  <c r="A37"/>
  <c r="C6"/>
  <c r="B6"/>
  <c r="A6"/>
  <c r="C17"/>
  <c r="B17"/>
  <c r="A17"/>
  <c r="C19"/>
  <c r="B19"/>
  <c r="A19"/>
  <c r="C34"/>
  <c r="B34"/>
  <c r="A34"/>
  <c r="C5"/>
  <c r="B5"/>
  <c r="A5"/>
  <c r="C4"/>
  <c r="B4"/>
  <c r="A4"/>
  <c r="C3"/>
  <c r="B3"/>
  <c r="A3"/>
  <c r="G10" i="4"/>
  <c r="G23"/>
  <c r="G27"/>
  <c r="G20"/>
  <c r="F35" i="2"/>
  <c r="G35"/>
  <c r="F62"/>
  <c r="G62"/>
  <c r="G10" i="5"/>
  <c r="G36" i="3"/>
  <c r="G14" i="5"/>
  <c r="G15"/>
  <c r="G6"/>
  <c r="G13"/>
  <c r="G25" i="3"/>
  <c r="G37" i="5"/>
  <c r="G40" i="3"/>
  <c r="G16"/>
  <c r="G30" i="5"/>
  <c r="G12"/>
  <c r="G54"/>
  <c r="G4"/>
  <c r="G52"/>
  <c r="G10" i="3"/>
  <c r="G31"/>
  <c r="G8" i="4"/>
  <c r="G3"/>
  <c r="G19"/>
  <c r="G7"/>
  <c r="G5"/>
  <c r="G38" i="5"/>
  <c r="G21" i="3"/>
  <c r="G22" i="4"/>
  <c r="G13"/>
  <c r="G18"/>
  <c r="G21"/>
  <c r="G17"/>
  <c r="F33" i="2"/>
  <c r="G33"/>
  <c r="F59"/>
  <c r="G59"/>
  <c r="F28"/>
  <c r="G28"/>
  <c r="F38"/>
  <c r="G38"/>
  <c r="F54"/>
  <c r="G54"/>
  <c r="F57"/>
  <c r="G57"/>
  <c r="G7" i="5"/>
  <c r="G21"/>
  <c r="G24" i="4"/>
  <c r="G26"/>
  <c r="G41" i="3"/>
  <c r="G37"/>
  <c r="G30"/>
  <c r="G27"/>
  <c r="G7"/>
  <c r="H36" i="6"/>
  <c r="G11" i="5"/>
  <c r="G17" i="3"/>
  <c r="H3"/>
  <c r="E36" i="6"/>
  <c r="F36"/>
  <c r="G36"/>
  <c r="D36"/>
  <c r="E3" i="3"/>
  <c r="F3"/>
  <c r="G3"/>
  <c r="D3"/>
  <c r="G12" i="4"/>
  <c r="G16"/>
  <c r="G9"/>
  <c r="G6"/>
  <c r="G11"/>
  <c r="F36" i="2"/>
  <c r="G36"/>
  <c r="F21"/>
  <c r="G21"/>
  <c r="F55"/>
  <c r="G55"/>
  <c r="F44"/>
  <c r="G44"/>
  <c r="F22"/>
  <c r="G22"/>
  <c r="F58"/>
  <c r="G58"/>
  <c r="F23"/>
  <c r="G23"/>
  <c r="F48"/>
  <c r="G48"/>
  <c r="F30"/>
  <c r="G30"/>
  <c r="F40"/>
  <c r="G40"/>
  <c r="F43"/>
  <c r="G43"/>
  <c r="F20"/>
  <c r="G20"/>
  <c r="F26"/>
  <c r="G26"/>
  <c r="F32"/>
  <c r="G32"/>
  <c r="F45"/>
  <c r="G45"/>
  <c r="F25"/>
  <c r="G25"/>
  <c r="F15"/>
  <c r="G15"/>
  <c r="F42"/>
  <c r="G42"/>
  <c r="F50"/>
  <c r="G50"/>
  <c r="F41"/>
  <c r="G41"/>
  <c r="F56"/>
  <c r="G56"/>
  <c r="F47"/>
  <c r="G47"/>
  <c r="F53"/>
  <c r="G53"/>
  <c r="F31"/>
  <c r="G31"/>
  <c r="G22" i="5"/>
  <c r="E13" i="3"/>
  <c r="F13"/>
  <c r="E8"/>
  <c r="F8"/>
  <c r="H4" i="4"/>
  <c r="G19" i="5"/>
  <c r="H18"/>
  <c r="E11" i="3"/>
  <c r="F11"/>
  <c r="G14"/>
  <c r="E15"/>
  <c r="F15"/>
  <c r="E4"/>
  <c r="F4"/>
  <c r="E5"/>
  <c r="F5"/>
  <c r="G29"/>
  <c r="E6"/>
  <c r="F6"/>
  <c r="G16" i="5"/>
  <c r="G28"/>
  <c r="G25" i="4"/>
  <c r="G47" i="3"/>
  <c r="G44"/>
  <c r="G20"/>
  <c r="G18"/>
  <c r="G9"/>
  <c r="G23"/>
  <c r="G34"/>
  <c r="G24"/>
  <c r="E18" i="5"/>
  <c r="F18"/>
  <c r="D18"/>
  <c r="E4" i="4"/>
  <c r="F4"/>
  <c r="G4"/>
  <c r="D4"/>
  <c r="G14"/>
  <c r="G15"/>
  <c r="G13" i="3"/>
  <c r="G11"/>
  <c r="G18" i="5"/>
  <c r="G8" i="3"/>
  <c r="G4"/>
  <c r="G5" i="5"/>
  <c r="G6" i="3"/>
  <c r="G15"/>
  <c r="G3" i="5"/>
  <c r="G5" i="3"/>
  <c r="G8" i="5"/>
  <c r="H3" i="2"/>
  <c r="E3"/>
  <c r="F3"/>
  <c r="G3"/>
  <c r="D3"/>
  <c r="F14"/>
  <c r="G14"/>
  <c r="F13"/>
  <c r="G13"/>
  <c r="F5"/>
  <c r="G5"/>
  <c r="F46"/>
  <c r="G46"/>
  <c r="F10"/>
  <c r="G10"/>
  <c r="F49"/>
  <c r="G49"/>
  <c r="F37"/>
  <c r="G37"/>
  <c r="F9"/>
  <c r="G9"/>
  <c r="F52"/>
  <c r="G52"/>
  <c r="F7"/>
  <c r="G7"/>
  <c r="F51"/>
  <c r="G51"/>
  <c r="F39"/>
  <c r="G39"/>
  <c r="F29"/>
  <c r="G29"/>
  <c r="F34"/>
  <c r="G34"/>
  <c r="F24"/>
  <c r="G24"/>
  <c r="F4"/>
  <c r="G4"/>
  <c r="F8"/>
  <c r="G8"/>
  <c r="F11"/>
  <c r="G11"/>
  <c r="F16"/>
  <c r="G16"/>
  <c r="F17"/>
  <c r="G17"/>
  <c r="F18"/>
  <c r="G18"/>
  <c r="F19"/>
  <c r="G19"/>
  <c r="F27"/>
  <c r="G27"/>
  <c r="F12"/>
  <c r="G12"/>
  <c r="F6"/>
  <c r="G6"/>
</calcChain>
</file>

<file path=xl/sharedStrings.xml><?xml version="1.0" encoding="utf-8"?>
<sst xmlns="http://schemas.openxmlformats.org/spreadsheetml/2006/main" count="603" uniqueCount="284">
  <si>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</si>
  <si>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</si>
  <si>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</si>
  <si>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</si>
  <si>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</si>
  <si>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</si>
  <si>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</si>
  <si>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</si>
  <si>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</si>
  <si>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</si>
  <si>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</si>
  <si>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</si>
  <si>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</si>
  <si>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</si>
  <si>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</si>
  <si>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</si>
  <si>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</si>
  <si>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</si>
  <si>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</si>
  <si>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</si>
  <si>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</si>
  <si>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</si>
  <si>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</si>
  <si>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</si>
  <si>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</si>
  <si>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</si>
  <si>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</si>
  <si>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Dewulf Maarten</t>
  </si>
  <si>
    <t>Logier Wout</t>
  </si>
  <si>
    <t>Leenaert Viktor</t>
  </si>
  <si>
    <t>Dedecker Victor</t>
  </si>
  <si>
    <t>Gelaude Thijs</t>
  </si>
  <si>
    <t>Gevaert Tristan</t>
  </si>
  <si>
    <t>Van Eenoo Balder</t>
  </si>
  <si>
    <t>Verdonck Elias</t>
  </si>
  <si>
    <t>Ballekens Alexander</t>
  </si>
  <si>
    <t>Deleu Heiki</t>
  </si>
  <si>
    <t>Cogge Bengt</t>
  </si>
  <si>
    <t>Schier Wout</t>
  </si>
  <si>
    <t>Christiaen Thibo</t>
  </si>
  <si>
    <t>Vermeersch Ebert</t>
  </si>
  <si>
    <t>Vandekerckhove Tibe</t>
  </si>
  <si>
    <t>De Clercq Artuur</t>
  </si>
  <si>
    <t>Deberdt Zion</t>
  </si>
  <si>
    <t>Ampoorter Kjill</t>
  </si>
  <si>
    <t>Verheye Emiel</t>
  </si>
  <si>
    <t>Mary Quentin</t>
  </si>
  <si>
    <t>Vanryckeghem Aaron</t>
  </si>
  <si>
    <t>Lema Jesse</t>
  </si>
  <si>
    <t>Simoens Victor</t>
  </si>
  <si>
    <t>Desloovere Siebe</t>
  </si>
  <si>
    <t>Maveau Lennert</t>
  </si>
  <si>
    <t>Vanhoucke Elias</t>
  </si>
  <si>
    <t>Mol Daan</t>
  </si>
  <si>
    <t>Baelde Ibe</t>
  </si>
  <si>
    <t>Blauwbloeme Ferre</t>
  </si>
  <si>
    <t>Scholieren jongens</t>
  </si>
  <si>
    <t>Nollet Rune</t>
  </si>
  <si>
    <t>Depotter Robbe</t>
  </si>
  <si>
    <t>Douterlungne Arnoud</t>
  </si>
  <si>
    <t>Dewulf Thomas</t>
  </si>
  <si>
    <t>Vanspranghe Jonathan</t>
  </si>
  <si>
    <t>Wastijn Matteo</t>
  </si>
  <si>
    <t>Callens Robbe</t>
  </si>
  <si>
    <t>Vanryckeghem Noah</t>
  </si>
  <si>
    <t>Benoit Yoran</t>
  </si>
  <si>
    <t>Van Lersberghe Aaron</t>
  </si>
  <si>
    <t>Sanders Mathieu</t>
  </si>
  <si>
    <t>Juniores heren</t>
  </si>
  <si>
    <t>Desimpelaere Robbe</t>
  </si>
  <si>
    <t>Dewulf Thibo</t>
  </si>
  <si>
    <t>Seniores heren</t>
  </si>
  <si>
    <t>Outtier Lukas</t>
  </si>
  <si>
    <t>Vandenbon Simon</t>
  </si>
  <si>
    <t>Maricau Florens</t>
  </si>
  <si>
    <t>Versteele Jonas</t>
  </si>
  <si>
    <t>De Grande Kevin</t>
  </si>
  <si>
    <t>Van Braeckel Jeroen</t>
  </si>
  <si>
    <t>Decoutere Natan</t>
  </si>
  <si>
    <t>Vulsteke Simon</t>
  </si>
  <si>
    <t>Rotsaert Tibo</t>
  </si>
  <si>
    <t>Ostyn Niels</t>
  </si>
  <si>
    <t>Masters heren</t>
  </si>
  <si>
    <t>Roobroeck Jasper</t>
  </si>
  <si>
    <t>Lietaert Alexander</t>
  </si>
  <si>
    <t>Maene Bart</t>
  </si>
  <si>
    <t>Verkaemer Bart</t>
  </si>
  <si>
    <t>Delombaerde Dimitri</t>
  </si>
  <si>
    <t>Pauwelyn Joost</t>
  </si>
  <si>
    <t>Verdonck Dieter</t>
  </si>
  <si>
    <t>Depraetere Koen</t>
  </si>
  <si>
    <t>De Keukelaere Henk</t>
  </si>
  <si>
    <t>Verbeke Bart</t>
  </si>
  <si>
    <t>Baes Kristof</t>
  </si>
  <si>
    <t>Lannoo Dirk</t>
  </si>
  <si>
    <t>Vandenbussche Steven</t>
  </si>
  <si>
    <t>Verleyen Carlo</t>
  </si>
  <si>
    <t>Verkruysse Geert</t>
  </si>
  <si>
    <t>Decoene Henk</t>
  </si>
  <si>
    <t>Desmedt Stijn</t>
  </si>
  <si>
    <t>Vackier Pol</t>
  </si>
  <si>
    <t>Verbeke Pieter</t>
  </si>
  <si>
    <t>Ameys Brian</t>
  </si>
  <si>
    <t>Dedecker Tom</t>
  </si>
  <si>
    <t>Busschaert Luc</t>
  </si>
  <si>
    <t>Hintjes Kurt</t>
  </si>
  <si>
    <t>Delaere Guy</t>
  </si>
  <si>
    <t>Huyghe Kristof</t>
  </si>
  <si>
    <t>Vander Meiren Stefaan</t>
  </si>
  <si>
    <t>Declercq Alex</t>
  </si>
  <si>
    <t>Vermeersch Tobias</t>
  </si>
  <si>
    <t>Devoldere Gilbert</t>
  </si>
  <si>
    <t>Outtier Laurens</t>
  </si>
  <si>
    <t>Deruddere Jeroen</t>
  </si>
  <si>
    <t>Dequeker Marc</t>
  </si>
  <si>
    <t>Totaal aantal deelnames</t>
  </si>
  <si>
    <t>Totaal aantal
deelname</t>
  </si>
  <si>
    <t>Aantal Wvl deelnames</t>
  </si>
  <si>
    <t>Dewaele Joost</t>
  </si>
  <si>
    <t>Waregem
03/11/2019</t>
  </si>
  <si>
    <t>Brugge
17/11/2019</t>
  </si>
  <si>
    <t>Roeselare
24/11/2019</t>
  </si>
  <si>
    <t>PK Diksmuide
12/01/2020
75 bonuspunten</t>
  </si>
  <si>
    <t>Ieper
19/01/2020</t>
  </si>
  <si>
    <t>Veurne
26/01/2020</t>
  </si>
  <si>
    <t>KVV Rotselaar
09/02/2020
25 bonuspunten</t>
  </si>
  <si>
    <t>BK Masters Brussel
22/02/2020
50 bonuspunten</t>
  </si>
  <si>
    <t>BK AC Brussel
23/02/2020</t>
  </si>
  <si>
    <t>Poperinge
01/03/2020</t>
  </si>
  <si>
    <t>PK Meulebeke
12/01/2020</t>
  </si>
  <si>
    <t>KVV Rotselaar
09/02/2020</t>
  </si>
  <si>
    <t>BK masters Brussel
22/02/2020</t>
  </si>
  <si>
    <t>Spriet Alex</t>
  </si>
  <si>
    <t>Claus Jesse</t>
  </si>
  <si>
    <t>Opbrouck Jona</t>
  </si>
  <si>
    <t xml:space="preserve">Sautier Florian </t>
  </si>
  <si>
    <t>Claeys Luka</t>
  </si>
  <si>
    <t>Degros Miro</t>
  </si>
  <si>
    <t>Vancanneyt Gust</t>
  </si>
  <si>
    <t>Yde Remy</t>
  </si>
  <si>
    <t>Verstraete Brent</t>
  </si>
  <si>
    <t>Vantomme Mateo</t>
  </si>
  <si>
    <t>Benoit Karsten</t>
  </si>
  <si>
    <t>Dedecker Leon</t>
  </si>
  <si>
    <t xml:space="preserve">Becu Jasper </t>
  </si>
  <si>
    <t>Laureys bernard</t>
  </si>
  <si>
    <t>Sabbe Mathis</t>
  </si>
  <si>
    <t>Van Compernolle Mathias</t>
  </si>
  <si>
    <t>Dumortier Joeri</t>
  </si>
  <si>
    <t>Denhaerynck Ruben</t>
  </si>
  <si>
    <t xml:space="preserve">Vanhoucke Stan </t>
  </si>
  <si>
    <t>De Clercq Emiel</t>
  </si>
  <si>
    <t>Vleurick Lucas</t>
  </si>
  <si>
    <t>Derudder Devlin</t>
  </si>
  <si>
    <t>Sercu Olivier</t>
  </si>
  <si>
    <t>Parmentier Laurens</t>
  </si>
  <si>
    <t>Sercu Julien</t>
  </si>
  <si>
    <t>Voet Bjorn</t>
  </si>
  <si>
    <t>D'hooghe Olivier</t>
  </si>
  <si>
    <t>Neuville Johan</t>
  </si>
  <si>
    <t>Vandenbulcke Emiel</t>
  </si>
  <si>
    <t>Ramakers Sverre</t>
  </si>
  <si>
    <t>Vanderiviere Nand</t>
  </si>
  <si>
    <t>Barigand Santiago</t>
  </si>
  <si>
    <t>Herrewyn Ruben</t>
  </si>
  <si>
    <t>Laenens Tiemen</t>
  </si>
  <si>
    <t>HCO</t>
  </si>
  <si>
    <t>Tanghe Ides</t>
  </si>
  <si>
    <t>Deroo Kobe</t>
  </si>
  <si>
    <t>Lagrou Jeroen</t>
  </si>
  <si>
    <t>Decocker Simon</t>
  </si>
  <si>
    <t>Vandecasteele Laurel</t>
  </si>
  <si>
    <t>Van den Bergh Robbe</t>
  </si>
  <si>
    <t>Leyseele Wout</t>
  </si>
  <si>
    <t>BEHO</t>
  </si>
  <si>
    <t>Van Mossevelde Arthur</t>
  </si>
  <si>
    <t>Godderis Wout</t>
  </si>
  <si>
    <t>Geerseau Aaron</t>
  </si>
  <si>
    <t>Delanghe Yannick</t>
  </si>
  <si>
    <t>Braeckevelt Lars</t>
  </si>
  <si>
    <t>Melsens Arthur</t>
  </si>
  <si>
    <t>Louagie Wout</t>
  </si>
  <si>
    <t>Vanneste Ebbe</t>
  </si>
  <si>
    <t>Wildemeersch Briek</t>
  </si>
  <si>
    <t>Soenen Lleyton</t>
  </si>
  <si>
    <t>Ponette Lukas</t>
  </si>
  <si>
    <t>Masselus Max</t>
  </si>
  <si>
    <t>Sampers Seraphin</t>
  </si>
  <si>
    <t>De Keyser Jarne</t>
  </si>
  <si>
    <t>Seys Maarten</t>
  </si>
  <si>
    <t>Adriaens Jonas</t>
  </si>
  <si>
    <t>Vandroeme Willem</t>
  </si>
  <si>
    <t>Verhelst Jens-Magnus</t>
  </si>
  <si>
    <t>Tanghe Mathis</t>
  </si>
  <si>
    <t>Vanneuville Sander</t>
  </si>
  <si>
    <t>Versavel Simon</t>
  </si>
  <si>
    <t>Wouters Stef</t>
  </si>
  <si>
    <t>Mestdagh Simon</t>
  </si>
  <si>
    <t>Kinget Loewis</t>
  </si>
  <si>
    <t>Darthet Wim</t>
  </si>
  <si>
    <t>Van Acker Reinbert</t>
  </si>
  <si>
    <t>Brysbaert Kevin</t>
  </si>
  <si>
    <t>Vandamme Thomas</t>
  </si>
  <si>
    <t>Bonamie Davey</t>
  </si>
  <si>
    <t>Ameys Xander</t>
  </si>
  <si>
    <t>Valcke Bjorn</t>
  </si>
  <si>
    <t>Van Belleghem Timothy</t>
  </si>
  <si>
    <t>Decoster Frederic</t>
  </si>
  <si>
    <t>Vallé Kurt</t>
  </si>
  <si>
    <t>Colpaert Christophe</t>
  </si>
  <si>
    <t>Vandenabeele David</t>
  </si>
  <si>
    <t>Goossens James</t>
  </si>
  <si>
    <t>Delanghe Steve</t>
  </si>
  <si>
    <t>Vanderiviere Steven</t>
  </si>
  <si>
    <t>Verhelst Peter</t>
  </si>
  <si>
    <t>Leyseele Kurt</t>
  </si>
  <si>
    <t>Meese Laurent</t>
  </si>
  <si>
    <t>Dejonckheere Stijn</t>
  </si>
  <si>
    <t>Bucquoye Laurent</t>
  </si>
  <si>
    <t>Vanderschaeghe Dries</t>
  </si>
  <si>
    <t>Dawyndt Frank</t>
  </si>
  <si>
    <t>Titeca Ivan</t>
  </si>
  <si>
    <t>Brandt Danny</t>
  </si>
  <si>
    <t>Jacobus Roel</t>
  </si>
  <si>
    <t>Vrancken Jean</t>
  </si>
  <si>
    <t>Vanneuville Kurt</t>
  </si>
  <si>
    <t>Brandt Norbert</t>
  </si>
  <si>
    <t>Goos Cas</t>
  </si>
  <si>
    <t>Kindt Jerome</t>
  </si>
  <si>
    <t>Verledens Miro</t>
  </si>
  <si>
    <t>Vermote Gillian</t>
  </si>
  <si>
    <t>Vermeulen Wout</t>
  </si>
  <si>
    <t>Adriaensen Thomas</t>
  </si>
  <si>
    <t>Eeckhout Achille</t>
  </si>
  <si>
    <t>Lezy Rune</t>
  </si>
  <si>
    <t>De Waegenaere Wout</t>
  </si>
  <si>
    <t>Dendooven Jasper</t>
  </si>
  <si>
    <t>Evens Emile</t>
  </si>
  <si>
    <t>Martin Achilles</t>
  </si>
  <si>
    <t>De Schepper Lowie</t>
  </si>
  <si>
    <t>Casteele Steven</t>
  </si>
  <si>
    <t>Casteele Mathijs</t>
  </si>
  <si>
    <t>Petralia Jan</t>
  </si>
  <si>
    <t>Vercruysse Filip</t>
  </si>
  <si>
    <t>D'hoore Ward</t>
  </si>
  <si>
    <t>Vanhecke Jetro</t>
  </si>
  <si>
    <t>Depoortere dries</t>
  </si>
  <si>
    <t>Vandeputte Aurele</t>
  </si>
  <si>
    <t>Omey Hans</t>
  </si>
  <si>
    <t>Declerck Ward</t>
  </si>
  <si>
    <t>D'hoore Raf</t>
  </si>
  <si>
    <t>Bau Iwein</t>
  </si>
  <si>
    <t>Van Hessche Reinout</t>
  </si>
  <si>
    <t>Callens Klaas</t>
  </si>
  <si>
    <t>Depoortere Stijn</t>
  </si>
  <si>
    <t>Tanghe Mattis</t>
  </si>
  <si>
    <t>Decadt Hannes</t>
  </si>
  <si>
    <t>Vandekerckhove Sander</t>
  </si>
  <si>
    <t>Vandewalle Jeroen</t>
  </si>
  <si>
    <t>Maréchal David</t>
  </si>
  <si>
    <t>Gesqueire Emile</t>
  </si>
  <si>
    <t>Le Roy Kristof</t>
  </si>
  <si>
    <t>Scheffers Lukas</t>
  </si>
  <si>
    <t>Dubad Abdullah</t>
  </si>
  <si>
    <t>Vanhuysse Michiel</t>
  </si>
  <si>
    <t>Hoornaert Mathias</t>
  </si>
  <si>
    <t>Vandelannoote Thibaut</t>
  </si>
  <si>
    <t>Bouckaert Warre</t>
  </si>
  <si>
    <t>Vanhecke Stan</t>
  </si>
  <si>
    <t>Baillievier Lohran</t>
  </si>
  <si>
    <t>Vanhoutte Bjorn</t>
  </si>
  <si>
    <t>Deschodt Bert</t>
  </si>
  <si>
    <t>Keersebilck Frederik</t>
  </si>
  <si>
    <t>Vanroose Stefaan</t>
  </si>
  <si>
    <t>Lezy Bart</t>
  </si>
  <si>
    <t>Baert Stefaan</t>
  </si>
  <si>
    <t>Walraedt Gilbert</t>
  </si>
  <si>
    <t>Maddelein Jean-Claude</t>
  </si>
  <si>
    <t>Van Hollebeke Jan</t>
  </si>
  <si>
    <t>Vermote Didier</t>
  </si>
  <si>
    <t>Lambert Wouter</t>
  </si>
  <si>
    <t>Lefranc Patrice</t>
  </si>
  <si>
    <t>Dufoort Geert</t>
  </si>
  <si>
    <t>De Soete Georges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</si>
</sst>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2" xfId="0" applyFill="1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13" xfId="0" applyBorder="1"/>
    <xf numFmtId="0" fontId="0" fillId="0" borderId="10" xfId="0" applyFill="1" applyBorder="1"/>
    <xf numFmtId="0" fontId="0" fillId="0" borderId="11" xfId="0" applyFill="1" applyBorder="1"/>
    <xf numFmtId="0" fontId="0" fillId="0" borderId="14" xfId="0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0" fillId="0" borderId="22" xfId="0" applyBorder="1"/>
    <xf numFmtId="0" fontId="0" fillId="0" borderId="23" xfId="0" applyBorder="1"/>
    <xf numFmtId="0" fontId="1" fillId="0" borderId="20" xfId="0" applyFont="1" applyBorder="1" applyAlignment="1">
      <alignment horizontal="center" vertical="center" wrapText="1"/>
    </xf>
    <xf numFmtId="0" fontId="0" fillId="0" borderId="24" xfId="0" applyBorder="1"/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Fill="1" applyBorder="1"/>
    <xf numFmtId="0" fontId="0" fillId="0" borderId="2" xfId="0" applyFont="1" applyFill="1" applyBorder="1"/>
    <xf numFmtId="0" fontId="0" fillId="0" borderId="25" xfId="0" applyBorder="1"/>
    <xf numFmtId="0" fontId="0" fillId="0" borderId="26" xfId="0" applyBorder="1"/>
    <xf numFmtId="0" fontId="1" fillId="0" borderId="27" xfId="0" applyFont="1" applyFill="1" applyBorder="1" applyAlignment="1">
      <alignment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Standaard" xfId="0" builtinId="0"/>
  </cellStyles>
  <dxfs count="10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67"/>
  <sheetViews>
    <sheetView zoomScaleNormal="100" workbookViewId="0">
      <pane xSplit="1" ySplit="2" topLeftCell="B301" activePane="bottomRight" state="frozen"/>
      <selection activeCell="T78" sqref="T78"/>
      <selection pane="topRight" activeCell="T78" sqref="T78"/>
      <selection pane="bottomLeft" activeCell="T78" sqref="T78"/>
      <selection pane="bottomRight" activeCell="L323" sqref="L323"/>
    </sheetView>
  </sheetViews>
  <sheetFormatPr defaultRowHeight="14.4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bestFit="1" customWidth="1"/>
    <col min="8" max="8" width="11.6640625" bestFit="1" customWidth="1"/>
    <col min="9" max="9" width="7.44140625" bestFit="1" customWidth="1"/>
    <col min="10" max="10" width="6.33203125" bestFit="1" customWidth="1"/>
    <col min="11" max="11" width="11.6640625" bestFit="1" customWidth="1"/>
    <col min="12" max="12" width="7.44140625" bestFit="1" customWidth="1"/>
    <col min="13" max="13" width="6.33203125" bestFit="1" customWidth="1"/>
    <col min="14" max="14" width="11.6640625" bestFit="1" customWidth="1"/>
    <col min="15" max="15" width="7.44140625" customWidth="1"/>
    <col min="16" max="16" width="6.33203125" bestFit="1" customWidth="1"/>
    <col min="17" max="17" width="11.6640625" bestFit="1" customWidth="1"/>
    <col min="18" max="18" width="7.44140625" customWidth="1"/>
    <col min="19" max="19" width="6.33203125" bestFit="1" customWidth="1"/>
    <col min="20" max="20" width="11.6640625" bestFit="1" customWidth="1"/>
    <col min="21" max="21" width="7.44140625" bestFit="1" customWidth="1"/>
    <col min="22" max="22" width="6.33203125" bestFit="1" customWidth="1"/>
    <col min="23" max="23" width="11.6640625" bestFit="1" customWidth="1"/>
    <col min="24" max="24" width="7.44140625" bestFit="1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bestFit="1" customWidth="1"/>
    <col min="29" max="29" width="11.6640625" bestFit="1" customWidth="1"/>
    <col min="30" max="30" width="7.6640625" bestFit="1" customWidth="1"/>
    <col min="31" max="31" width="6.33203125" bestFit="1" customWidth="1"/>
    <col min="32" max="32" width="11.6640625" bestFit="1" customWidth="1"/>
    <col min="33" max="33" width="7.6640625" bestFit="1" customWidth="1"/>
    <col min="34" max="34" width="6.33203125" bestFit="1" customWidth="1"/>
    <col min="35" max="35" width="11.6640625" bestFit="1" customWidth="1"/>
    <col min="36" max="36" width="6.44140625" bestFit="1" customWidth="1"/>
    <col min="37" max="37" width="7.44140625" bestFit="1" customWidth="1"/>
    <col min="38" max="38" width="6.33203125" bestFit="1" customWidth="1"/>
    <col min="39" max="39" width="11.6640625" bestFit="1" customWidth="1"/>
    <col min="40" max="40" width="6.44140625" bestFit="1" customWidth="1"/>
    <col min="41" max="41" width="7.44140625" bestFit="1" customWidth="1"/>
    <col min="42" max="42" width="6.33203125" bestFit="1" customWidth="1"/>
    <col min="43" max="43" width="11.6640625" bestFit="1" customWidth="1"/>
    <col min="44" max="44" width="6.44140625" bestFit="1" customWidth="1"/>
    <col min="45" max="45" width="7.44140625" bestFit="1" customWidth="1"/>
    <col min="46" max="46" width="6.33203125" bestFit="1" customWidth="1"/>
    <col min="47" max="47" width="11.6640625" bestFit="1" customWidth="1"/>
    <col min="48" max="48" width="6.44140625" bestFit="1" customWidth="1"/>
    <col min="49" max="49" width="7.44140625" bestFit="1" customWidth="1"/>
    <col min="50" max="50" width="6.33203125" bestFit="1" customWidth="1"/>
    <col min="51" max="51" width="11.6640625" bestFit="1" customWidth="1"/>
    <col min="52" max="52" width="6.44140625" bestFit="1" customWidth="1"/>
    <col min="53" max="53" width="7.44140625" bestFit="1" customWidth="1"/>
    <col min="54" max="54" width="6.33203125" bestFit="1" customWidth="1"/>
    <col min="55" max="55" width="11.6640625" bestFit="1" customWidth="1"/>
    <col min="56" max="56" width="6.44140625" bestFit="1" customWidth="1"/>
    <col min="57" max="57" width="7.44140625" bestFit="1" customWidth="1"/>
    <col min="58" max="58" width="6.33203125" bestFit="1" customWidth="1"/>
    <col min="59" max="59" width="11.6640625" bestFit="1" customWidth="1"/>
    <col min="60" max="60" width="6.44140625" bestFit="1" customWidth="1"/>
    <col min="61" max="61" width="7.44140625" bestFit="1" customWidth="1"/>
    <col min="62" max="62" width="6.33203125" bestFit="1" customWidth="1"/>
    <col min="63" max="63" width="11.6640625" bestFit="1" customWidth="1"/>
    <col min="64" max="64" width="6.44140625" bestFit="1" customWidth="1"/>
    <col min="65" max="65" width="7.44140625" bestFit="1" customWidth="1"/>
  </cols>
  <sheetData>
    <row r="1" spans="1:65" s="23" customFormat="1" ht="45.75" customHeight="1">
      <c r="A1" s="22" t="s">
        <v>16</v>
      </c>
      <c r="B1" s="22" t="s">
        <v>3</v>
      </c>
      <c r="C1" s="22" t="s">
        <v>4</v>
      </c>
      <c r="D1" s="53" t="s">
        <v>119</v>
      </c>
      <c r="E1" s="54"/>
      <c r="F1" s="55"/>
      <c r="G1" s="53" t="s">
        <v>120</v>
      </c>
      <c r="H1" s="59"/>
      <c r="I1" s="60"/>
      <c r="J1" s="56" t="s">
        <v>121</v>
      </c>
      <c r="K1" s="57"/>
      <c r="L1" s="58"/>
      <c r="M1" s="53" t="s">
        <v>122</v>
      </c>
      <c r="N1" s="61"/>
      <c r="O1" s="62"/>
      <c r="P1" s="53" t="s">
        <v>123</v>
      </c>
      <c r="Q1" s="63"/>
      <c r="R1" s="64"/>
      <c r="S1" s="56" t="s">
        <v>124</v>
      </c>
      <c r="T1" s="57"/>
      <c r="U1" s="58"/>
      <c r="V1" s="56" t="s">
        <v>125</v>
      </c>
      <c r="W1" s="57"/>
      <c r="X1" s="58"/>
      <c r="Y1" s="56" t="s">
        <v>126</v>
      </c>
      <c r="Z1" s="57"/>
      <c r="AA1" s="58"/>
      <c r="AB1" s="56" t="s">
        <v>127</v>
      </c>
      <c r="AC1" s="57"/>
      <c r="AD1" s="58"/>
      <c r="AE1" s="65" t="s">
        <v>128</v>
      </c>
      <c r="AF1" s="66"/>
      <c r="AG1" s="67"/>
      <c r="AH1" s="56"/>
      <c r="AI1" s="57"/>
      <c r="AJ1" s="57"/>
      <c r="AK1" s="58"/>
      <c r="AL1" s="56"/>
      <c r="AM1" s="57"/>
      <c r="AN1" s="57"/>
      <c r="AO1" s="58"/>
      <c r="AP1" s="56"/>
      <c r="AQ1" s="57"/>
      <c r="AR1" s="57"/>
      <c r="AS1" s="58"/>
      <c r="AT1" s="56"/>
      <c r="AU1" s="57"/>
      <c r="AV1" s="57"/>
      <c r="AW1" s="58"/>
      <c r="AX1" s="56"/>
      <c r="AY1" s="57"/>
      <c r="AZ1" s="57"/>
      <c r="BA1" s="58"/>
      <c r="BB1" s="56"/>
      <c r="BC1" s="57"/>
      <c r="BD1" s="57"/>
      <c r="BE1" s="58"/>
      <c r="BF1" s="56"/>
      <c r="BG1" s="57"/>
      <c r="BH1" s="57"/>
      <c r="BI1" s="58"/>
      <c r="BJ1" s="56"/>
      <c r="BK1" s="57"/>
      <c r="BL1" s="57"/>
      <c r="BM1" s="58"/>
    </row>
    <row r="2" spans="1:65">
      <c r="A2" s="3" t="s">
        <v>21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/>
      <c r="AI2" s="3"/>
      <c r="AJ2" s="3"/>
      <c r="AK2" s="4"/>
      <c r="AL2" s="2"/>
      <c r="AM2" s="3"/>
      <c r="AN2" s="3"/>
      <c r="AO2" s="4"/>
      <c r="AP2" s="2"/>
      <c r="AQ2" s="3"/>
      <c r="AR2" s="3"/>
      <c r="AS2" s="4"/>
      <c r="AT2" s="2"/>
      <c r="AU2" s="3"/>
      <c r="AV2" s="3"/>
      <c r="AW2" s="4"/>
      <c r="AX2" s="2"/>
      <c r="AY2" s="3"/>
      <c r="AZ2" s="3"/>
      <c r="BA2" s="4"/>
      <c r="BB2" s="2"/>
      <c r="BC2" s="3"/>
      <c r="BD2" s="3"/>
      <c r="BE2" s="4"/>
      <c r="BF2" s="2"/>
      <c r="BG2" s="3"/>
      <c r="BH2" s="3"/>
      <c r="BI2" s="4"/>
      <c r="BJ2" s="2"/>
      <c r="BK2" s="3"/>
      <c r="BL2" s="3"/>
      <c r="BM2" s="4"/>
    </row>
    <row r="3" spans="1:65">
      <c r="A3" s="46" t="s">
        <v>27</v>
      </c>
      <c r="B3" s="46" t="s">
        <v>10</v>
      </c>
      <c r="C3" s="47">
        <v>230</v>
      </c>
      <c r="D3" s="5">
        <v>1</v>
      </c>
      <c r="E3" s="6">
        <v>29</v>
      </c>
      <c r="F3" s="7">
        <f>100+0+(100-TRUNC(D3/E3*100))</f>
        <v>197</v>
      </c>
      <c r="G3" s="5">
        <v>1</v>
      </c>
      <c r="H3" s="6">
        <v>38</v>
      </c>
      <c r="I3" s="7">
        <f>100+0+(100-TRUNC(G3/H3*100))</f>
        <v>198</v>
      </c>
      <c r="J3" s="5">
        <v>1</v>
      </c>
      <c r="K3" s="6">
        <v>54</v>
      </c>
      <c r="L3" s="7">
        <f>100+0+(100-TRUNC(J3/K3*100))</f>
        <v>199</v>
      </c>
      <c r="M3" s="5"/>
      <c r="N3" s="6"/>
      <c r="O3" s="7"/>
      <c r="P3" s="5"/>
      <c r="Q3" s="6"/>
      <c r="R3" s="7"/>
      <c r="S3" s="5"/>
      <c r="T3" s="6"/>
      <c r="U3" s="7"/>
      <c r="V3" s="5"/>
      <c r="W3" s="6"/>
      <c r="X3" s="7"/>
      <c r="Y3" s="5"/>
      <c r="Z3" s="6"/>
      <c r="AA3" s="7"/>
      <c r="AB3" s="5"/>
      <c r="AC3" s="6"/>
      <c r="AD3" s="7"/>
      <c r="AE3" s="17"/>
      <c r="AF3" s="18"/>
      <c r="AG3" s="7"/>
      <c r="AH3" s="5"/>
      <c r="AI3" s="6"/>
      <c r="AJ3" s="6"/>
      <c r="AK3" s="7"/>
      <c r="AL3" s="5"/>
      <c r="AM3" s="6"/>
      <c r="AN3" s="6"/>
      <c r="AO3" s="7"/>
      <c r="AP3" s="5"/>
      <c r="AQ3" s="6"/>
      <c r="AR3" s="6"/>
      <c r="AS3" s="7"/>
      <c r="AT3" s="5"/>
      <c r="AU3" s="6"/>
      <c r="AV3" s="6"/>
      <c r="AW3" s="7"/>
      <c r="AX3" s="5"/>
      <c r="AY3" s="6"/>
      <c r="AZ3" s="6"/>
      <c r="BA3" s="7"/>
      <c r="BB3" s="5"/>
      <c r="BC3" s="6"/>
      <c r="BD3" s="6"/>
      <c r="BE3" s="7"/>
      <c r="BF3" s="5"/>
      <c r="BG3" s="6"/>
      <c r="BH3" s="6"/>
      <c r="BI3" s="7"/>
      <c r="BJ3" s="5"/>
      <c r="BK3" s="6"/>
      <c r="BL3" s="6"/>
      <c r="BM3" s="7"/>
    </row>
    <row r="4" spans="1:65">
      <c r="A4" s="46" t="s">
        <v>33</v>
      </c>
      <c r="B4" s="46" t="s">
        <v>11</v>
      </c>
      <c r="C4" s="47">
        <v>432</v>
      </c>
      <c r="D4" s="5">
        <v>2</v>
      </c>
      <c r="E4" s="6">
        <v>29</v>
      </c>
      <c r="F4" s="7">
        <f t="shared" ref="F4:F29" si="0">100+0+(100-TRUNC(D4/E4*100))</f>
        <v>194</v>
      </c>
      <c r="G4" s="5">
        <v>2</v>
      </c>
      <c r="H4" s="6">
        <v>38</v>
      </c>
      <c r="I4" s="7">
        <f>100+0+(100-TRUNC(G4/H4*100))</f>
        <v>195</v>
      </c>
      <c r="J4" s="5">
        <v>3</v>
      </c>
      <c r="K4" s="6">
        <v>54</v>
      </c>
      <c r="L4" s="7">
        <f>100+0+(100-TRUNC(J4/K4*100))</f>
        <v>195</v>
      </c>
      <c r="M4" s="5"/>
      <c r="N4" s="6"/>
      <c r="O4" s="7"/>
      <c r="P4" s="5"/>
      <c r="Q4" s="6"/>
      <c r="R4" s="7"/>
      <c r="S4" s="5"/>
      <c r="T4" s="6"/>
      <c r="U4" s="7"/>
      <c r="V4" s="5"/>
      <c r="W4" s="6"/>
      <c r="X4" s="7"/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6"/>
      <c r="AK4" s="7"/>
      <c r="AL4" s="5"/>
      <c r="AM4" s="6"/>
      <c r="AN4" s="6"/>
      <c r="AO4" s="7"/>
      <c r="AP4" s="5"/>
      <c r="AQ4" s="6"/>
      <c r="AR4" s="6"/>
      <c r="AS4" s="7"/>
      <c r="AT4" s="5"/>
      <c r="AU4" s="6"/>
      <c r="AV4" s="6"/>
      <c r="AW4" s="7"/>
      <c r="AX4" s="5"/>
      <c r="AY4" s="6"/>
      <c r="AZ4" s="6"/>
      <c r="BA4" s="7"/>
      <c r="BB4" s="5"/>
      <c r="BC4" s="6"/>
      <c r="BD4" s="6"/>
      <c r="BE4" s="7"/>
      <c r="BF4" s="5"/>
      <c r="BG4" s="6"/>
      <c r="BH4" s="6"/>
      <c r="BI4" s="7"/>
      <c r="BJ4" s="5"/>
      <c r="BK4" s="6"/>
      <c r="BL4" s="6"/>
      <c r="BM4" s="7"/>
    </row>
    <row r="5" spans="1:65">
      <c r="A5" s="46" t="s">
        <v>48</v>
      </c>
      <c r="B5" s="46" t="s">
        <v>18</v>
      </c>
      <c r="C5" s="47">
        <v>728</v>
      </c>
      <c r="D5" s="5">
        <v>3</v>
      </c>
      <c r="E5" s="6">
        <v>29</v>
      </c>
      <c r="F5" s="7">
        <f t="shared" si="0"/>
        <v>190</v>
      </c>
      <c r="G5" s="5">
        <v>5</v>
      </c>
      <c r="H5" s="6">
        <v>38</v>
      </c>
      <c r="I5" s="7">
        <f>100+0+(100-TRUNC(G5/H5*100))</f>
        <v>187</v>
      </c>
      <c r="J5" s="5">
        <v>11</v>
      </c>
      <c r="K5" s="6">
        <v>54</v>
      </c>
      <c r="L5" s="7">
        <f>100+0+(100-TRUNC(J5/K5*100))</f>
        <v>180</v>
      </c>
      <c r="M5" s="5"/>
      <c r="N5" s="6"/>
      <c r="O5" s="7"/>
      <c r="P5" s="5"/>
      <c r="Q5" s="6"/>
      <c r="R5" s="7"/>
      <c r="S5" s="5"/>
      <c r="T5" s="6"/>
      <c r="U5" s="7"/>
      <c r="V5" s="5"/>
      <c r="W5" s="6"/>
      <c r="X5" s="7"/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6"/>
      <c r="AK5" s="7"/>
      <c r="AL5" s="5"/>
      <c r="AM5" s="6"/>
      <c r="AN5" s="6"/>
      <c r="AO5" s="7"/>
      <c r="AP5" s="5"/>
      <c r="AQ5" s="6"/>
      <c r="AR5" s="6"/>
      <c r="AS5" s="7"/>
      <c r="AT5" s="5"/>
      <c r="AU5" s="6"/>
      <c r="AV5" s="6"/>
      <c r="AW5" s="7"/>
      <c r="AX5" s="5"/>
      <c r="AY5" s="6"/>
      <c r="AZ5" s="6"/>
      <c r="BA5" s="7"/>
      <c r="BB5" s="5"/>
      <c r="BC5" s="6"/>
      <c r="BD5" s="6"/>
      <c r="BE5" s="7"/>
      <c r="BF5" s="5"/>
      <c r="BG5" s="6"/>
      <c r="BH5" s="6"/>
      <c r="BI5" s="7"/>
      <c r="BJ5" s="5"/>
      <c r="BK5" s="6"/>
      <c r="BL5" s="6"/>
      <c r="BM5" s="7"/>
    </row>
    <row r="6" spans="1:65">
      <c r="A6" s="46" t="s">
        <v>52</v>
      </c>
      <c r="B6" s="46" t="s">
        <v>5</v>
      </c>
      <c r="C6" s="48">
        <v>185</v>
      </c>
      <c r="D6" s="5">
        <v>4</v>
      </c>
      <c r="E6" s="6">
        <v>29</v>
      </c>
      <c r="F6" s="7">
        <f t="shared" si="0"/>
        <v>187</v>
      </c>
      <c r="G6" s="5"/>
      <c r="H6" s="6"/>
      <c r="I6" s="7"/>
      <c r="J6" s="5"/>
      <c r="K6" s="6"/>
      <c r="L6" s="7"/>
      <c r="M6" s="5"/>
      <c r="N6" s="6"/>
      <c r="O6" s="7"/>
      <c r="P6" s="5"/>
      <c r="Q6" s="6"/>
      <c r="R6" s="7"/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6"/>
      <c r="AK6" s="7"/>
      <c r="AL6" s="5"/>
      <c r="AM6" s="6"/>
      <c r="AN6" s="6"/>
      <c r="AO6" s="7"/>
      <c r="AP6" s="5"/>
      <c r="AQ6" s="6"/>
      <c r="AR6" s="6"/>
      <c r="AS6" s="7"/>
      <c r="AT6" s="5"/>
      <c r="AU6" s="6"/>
      <c r="AV6" s="6"/>
      <c r="AW6" s="7"/>
      <c r="AX6" s="5"/>
      <c r="AY6" s="6"/>
      <c r="AZ6" s="6"/>
      <c r="BA6" s="7"/>
      <c r="BB6" s="5"/>
      <c r="BC6" s="6"/>
      <c r="BD6" s="6"/>
      <c r="BE6" s="7"/>
      <c r="BF6" s="5"/>
      <c r="BG6" s="6"/>
      <c r="BH6" s="6"/>
      <c r="BI6" s="7"/>
      <c r="BJ6" s="5"/>
      <c r="BK6" s="6"/>
      <c r="BL6" s="6"/>
      <c r="BM6" s="7"/>
    </row>
    <row r="7" spans="1:65">
      <c r="A7" s="46" t="s">
        <v>54</v>
      </c>
      <c r="B7" s="46" t="s">
        <v>6</v>
      </c>
      <c r="C7" s="48">
        <v>757</v>
      </c>
      <c r="D7" s="5">
        <v>5</v>
      </c>
      <c r="E7" s="6">
        <v>29</v>
      </c>
      <c r="F7" s="7">
        <f t="shared" si="0"/>
        <v>183</v>
      </c>
      <c r="G7" s="5"/>
      <c r="H7" s="6"/>
      <c r="I7" s="7"/>
      <c r="J7" s="5">
        <v>21</v>
      </c>
      <c r="K7" s="6">
        <v>54</v>
      </c>
      <c r="L7" s="7">
        <f>100+0+(100-TRUNC(J7/K7*100))</f>
        <v>162</v>
      </c>
      <c r="M7" s="5"/>
      <c r="N7" s="6"/>
      <c r="O7" s="7"/>
      <c r="P7" s="5"/>
      <c r="Q7" s="6"/>
      <c r="R7" s="7"/>
      <c r="S7" s="5"/>
      <c r="T7" s="6"/>
      <c r="U7" s="7"/>
      <c r="V7" s="5"/>
      <c r="W7" s="6"/>
      <c r="X7" s="7"/>
      <c r="Y7" s="5"/>
      <c r="Z7" s="6"/>
      <c r="AA7" s="7"/>
      <c r="AB7" s="5"/>
      <c r="AC7" s="6"/>
      <c r="AD7" s="7"/>
      <c r="AE7" s="5"/>
      <c r="AF7" s="6"/>
      <c r="AG7" s="7"/>
      <c r="AH7" s="5"/>
      <c r="AI7" s="6"/>
      <c r="AJ7" s="6"/>
      <c r="AK7" s="7"/>
      <c r="AL7" s="5"/>
      <c r="AM7" s="6"/>
      <c r="AN7" s="6"/>
      <c r="AO7" s="7"/>
      <c r="AP7" s="5"/>
      <c r="AQ7" s="6"/>
      <c r="AR7" s="6"/>
      <c r="AS7" s="7"/>
      <c r="AT7" s="5"/>
      <c r="AU7" s="6"/>
      <c r="AV7" s="6"/>
      <c r="AW7" s="7"/>
      <c r="AX7" s="5"/>
      <c r="AY7" s="6"/>
      <c r="AZ7" s="6"/>
      <c r="BA7" s="7"/>
      <c r="BB7" s="5"/>
      <c r="BC7" s="6"/>
      <c r="BD7" s="6"/>
      <c r="BE7" s="7"/>
      <c r="BF7" s="5"/>
      <c r="BG7" s="6"/>
      <c r="BH7" s="6"/>
      <c r="BI7" s="7"/>
      <c r="BJ7" s="5"/>
      <c r="BK7" s="6"/>
      <c r="BL7" s="6"/>
      <c r="BM7" s="7"/>
    </row>
    <row r="8" spans="1:65">
      <c r="A8" s="46" t="s">
        <v>132</v>
      </c>
      <c r="B8" s="46" t="s">
        <v>10</v>
      </c>
      <c r="C8" s="48">
        <v>176</v>
      </c>
      <c r="D8" s="5">
        <v>6</v>
      </c>
      <c r="E8" s="6">
        <v>29</v>
      </c>
      <c r="F8" s="7">
        <f t="shared" si="0"/>
        <v>180</v>
      </c>
      <c r="G8" s="5"/>
      <c r="H8" s="6"/>
      <c r="I8" s="7"/>
      <c r="J8" s="5">
        <v>16</v>
      </c>
      <c r="K8" s="6">
        <v>54</v>
      </c>
      <c r="L8" s="7">
        <f>100+0+(100-TRUNC(J8/K8*100))</f>
        <v>171</v>
      </c>
      <c r="M8" s="5"/>
      <c r="N8" s="6"/>
      <c r="O8" s="7"/>
      <c r="P8" s="5"/>
      <c r="Q8" s="6"/>
      <c r="R8" s="7"/>
      <c r="S8" s="5"/>
      <c r="T8" s="6"/>
      <c r="U8" s="7"/>
      <c r="V8" s="5"/>
      <c r="W8" s="6"/>
      <c r="X8" s="7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6"/>
      <c r="AK8" s="7"/>
      <c r="AL8" s="5"/>
      <c r="AM8" s="6"/>
      <c r="AN8" s="6"/>
      <c r="AO8" s="7"/>
      <c r="AP8" s="5"/>
      <c r="AQ8" s="6"/>
      <c r="AR8" s="6"/>
      <c r="AS8" s="7"/>
      <c r="AT8" s="5"/>
      <c r="AU8" s="6"/>
      <c r="AV8" s="6"/>
      <c r="AW8" s="7"/>
      <c r="AX8" s="5"/>
      <c r="AY8" s="6"/>
      <c r="AZ8" s="6"/>
      <c r="BA8" s="7"/>
      <c r="BB8" s="5"/>
      <c r="BC8" s="6"/>
      <c r="BD8" s="6"/>
      <c r="BE8" s="7"/>
      <c r="BF8" s="5"/>
      <c r="BG8" s="6"/>
      <c r="BH8" s="6"/>
      <c r="BI8" s="7"/>
      <c r="BJ8" s="5"/>
      <c r="BK8" s="6"/>
      <c r="BL8" s="6"/>
      <c r="BM8" s="7"/>
    </row>
    <row r="9" spans="1:65">
      <c r="A9" s="46" t="s">
        <v>133</v>
      </c>
      <c r="B9" s="46" t="s">
        <v>10</v>
      </c>
      <c r="C9" s="48">
        <v>655</v>
      </c>
      <c r="D9" s="5">
        <v>9</v>
      </c>
      <c r="E9" s="6">
        <v>29</v>
      </c>
      <c r="F9" s="7">
        <f t="shared" si="0"/>
        <v>169</v>
      </c>
      <c r="G9" s="5">
        <v>10</v>
      </c>
      <c r="H9" s="6">
        <v>38</v>
      </c>
      <c r="I9" s="7">
        <f>100+0+(100-TRUNC(G9/H9*100))</f>
        <v>174</v>
      </c>
      <c r="J9" s="5">
        <v>26</v>
      </c>
      <c r="K9" s="6">
        <v>54</v>
      </c>
      <c r="L9" s="7">
        <f>100+0+(100-TRUNC(J9/K9*100))</f>
        <v>152</v>
      </c>
      <c r="M9" s="5"/>
      <c r="N9" s="6"/>
      <c r="O9" s="7"/>
      <c r="P9" s="5"/>
      <c r="Q9" s="6"/>
      <c r="R9" s="7"/>
      <c r="S9" s="5"/>
      <c r="T9" s="6"/>
      <c r="U9" s="7"/>
      <c r="V9" s="5"/>
      <c r="W9" s="6"/>
      <c r="X9" s="7"/>
      <c r="Y9" s="5"/>
      <c r="Z9" s="6"/>
      <c r="AA9" s="7"/>
      <c r="AB9" s="5"/>
      <c r="AC9" s="6"/>
      <c r="AD9" s="7"/>
      <c r="AE9" s="5"/>
      <c r="AF9" s="6"/>
      <c r="AG9" s="7"/>
      <c r="AH9" s="5"/>
      <c r="AI9" s="6"/>
      <c r="AJ9" s="6"/>
      <c r="AK9" s="7"/>
      <c r="AL9" s="5"/>
      <c r="AM9" s="6"/>
      <c r="AN9" s="6"/>
      <c r="AO9" s="7"/>
      <c r="AP9" s="5"/>
      <c r="AQ9" s="6"/>
      <c r="AR9" s="6"/>
      <c r="AS9" s="7"/>
      <c r="AT9" s="5"/>
      <c r="AU9" s="6"/>
      <c r="AV9" s="6"/>
      <c r="AW9" s="7"/>
      <c r="AX9" s="5"/>
      <c r="AY9" s="6"/>
      <c r="AZ9" s="6"/>
      <c r="BA9" s="7"/>
      <c r="BB9" s="5"/>
      <c r="BC9" s="6"/>
      <c r="BD9" s="6"/>
      <c r="BE9" s="7"/>
      <c r="BF9" s="5"/>
      <c r="BG9" s="6"/>
      <c r="BH9" s="6"/>
      <c r="BI9" s="7"/>
      <c r="BJ9" s="5"/>
      <c r="BK9" s="6"/>
      <c r="BL9" s="6"/>
      <c r="BM9" s="7"/>
    </row>
    <row r="10" spans="1:65">
      <c r="A10" s="46" t="s">
        <v>134</v>
      </c>
      <c r="B10" s="46" t="s">
        <v>6</v>
      </c>
      <c r="C10" s="48">
        <v>56</v>
      </c>
      <c r="D10" s="5">
        <v>10</v>
      </c>
      <c r="E10" s="6">
        <v>29</v>
      </c>
      <c r="F10" s="7">
        <f t="shared" si="0"/>
        <v>166</v>
      </c>
      <c r="G10" s="5"/>
      <c r="H10" s="6"/>
      <c r="I10" s="7"/>
      <c r="J10" s="5"/>
      <c r="K10" s="6"/>
      <c r="L10" s="7"/>
      <c r="M10" s="5"/>
      <c r="N10" s="6"/>
      <c r="O10" s="7"/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6"/>
      <c r="AK10" s="7"/>
      <c r="AL10" s="5"/>
      <c r="AM10" s="6"/>
      <c r="AN10" s="6"/>
      <c r="AO10" s="7"/>
      <c r="AP10" s="5"/>
      <c r="AQ10" s="6"/>
      <c r="AR10" s="6"/>
      <c r="AS10" s="7"/>
      <c r="AT10" s="5"/>
      <c r="AU10" s="6"/>
      <c r="AV10" s="6"/>
      <c r="AW10" s="7"/>
      <c r="AX10" s="5"/>
      <c r="AY10" s="6"/>
      <c r="AZ10" s="6"/>
      <c r="BA10" s="7"/>
      <c r="BB10" s="5"/>
      <c r="BC10" s="6"/>
      <c r="BD10" s="6"/>
      <c r="BE10" s="7"/>
      <c r="BF10" s="5"/>
      <c r="BG10" s="6"/>
      <c r="BH10" s="6"/>
      <c r="BI10" s="7"/>
      <c r="BJ10" s="5"/>
      <c r="BK10" s="6"/>
      <c r="BL10" s="6"/>
      <c r="BM10" s="7"/>
    </row>
    <row r="11" spans="1:65">
      <c r="A11" s="49" t="s">
        <v>135</v>
      </c>
      <c r="B11" s="49" t="s">
        <v>6</v>
      </c>
      <c r="C11" s="48">
        <v>58</v>
      </c>
      <c r="D11" s="5">
        <v>11</v>
      </c>
      <c r="E11" s="6">
        <v>29</v>
      </c>
      <c r="F11" s="7">
        <f t="shared" si="0"/>
        <v>163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6"/>
      <c r="AK11" s="7"/>
      <c r="AL11" s="5"/>
      <c r="AM11" s="6"/>
      <c r="AN11" s="6"/>
      <c r="AO11" s="7"/>
      <c r="AP11" s="5"/>
      <c r="AQ11" s="6"/>
      <c r="AR11" s="6"/>
      <c r="AS11" s="7"/>
      <c r="AT11" s="5"/>
      <c r="AU11" s="6"/>
      <c r="AV11" s="6"/>
      <c r="AW11" s="7"/>
      <c r="AX11" s="5"/>
      <c r="AY11" s="6"/>
      <c r="AZ11" s="6"/>
      <c r="BA11" s="7"/>
      <c r="BB11" s="5"/>
      <c r="BC11" s="6"/>
      <c r="BD11" s="6"/>
      <c r="BE11" s="7"/>
      <c r="BF11" s="5"/>
      <c r="BG11" s="6"/>
      <c r="BH11" s="6"/>
      <c r="BI11" s="7"/>
      <c r="BJ11" s="5"/>
      <c r="BK11" s="6"/>
      <c r="BL11" s="6"/>
      <c r="BM11" s="7"/>
    </row>
    <row r="12" spans="1:65">
      <c r="A12" s="49" t="s">
        <v>36</v>
      </c>
      <c r="B12" s="49" t="s">
        <v>5</v>
      </c>
      <c r="C12" s="48">
        <v>529</v>
      </c>
      <c r="D12" s="5">
        <v>12</v>
      </c>
      <c r="E12" s="6">
        <v>29</v>
      </c>
      <c r="F12" s="7">
        <f t="shared" si="0"/>
        <v>159</v>
      </c>
      <c r="G12" s="5">
        <v>7</v>
      </c>
      <c r="H12" s="6">
        <v>38</v>
      </c>
      <c r="I12" s="7">
        <f>100+0+(100-TRUNC(G12/H12*100))</f>
        <v>182</v>
      </c>
      <c r="J12" s="5">
        <v>25</v>
      </c>
      <c r="K12" s="6">
        <v>54</v>
      </c>
      <c r="L12" s="7">
        <f t="shared" ref="L12:L20" si="1">100+0+(100-TRUNC(J12/K12*100))</f>
        <v>154</v>
      </c>
      <c r="M12" s="5"/>
      <c r="N12" s="6"/>
      <c r="O12" s="7"/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6"/>
      <c r="AK12" s="7"/>
      <c r="AL12" s="5"/>
      <c r="AM12" s="6"/>
      <c r="AN12" s="6"/>
      <c r="AO12" s="7"/>
      <c r="AP12" s="5"/>
      <c r="AQ12" s="6"/>
      <c r="AR12" s="6"/>
      <c r="AS12" s="7"/>
      <c r="AT12" s="5"/>
      <c r="AU12" s="6"/>
      <c r="AV12" s="6"/>
      <c r="AW12" s="7"/>
      <c r="AX12" s="5"/>
      <c r="AY12" s="6"/>
      <c r="AZ12" s="6"/>
      <c r="BA12" s="7"/>
      <c r="BB12" s="5"/>
      <c r="BC12" s="6"/>
      <c r="BD12" s="6"/>
      <c r="BE12" s="7"/>
      <c r="BF12" s="5"/>
      <c r="BG12" s="6"/>
      <c r="BH12" s="6"/>
      <c r="BI12" s="7"/>
      <c r="BJ12" s="5"/>
      <c r="BK12" s="6"/>
      <c r="BL12" s="6"/>
      <c r="BM12" s="7"/>
    </row>
    <row r="13" spans="1:65">
      <c r="A13" s="49" t="s">
        <v>40</v>
      </c>
      <c r="B13" s="49" t="s">
        <v>5</v>
      </c>
      <c r="C13" s="48">
        <v>569</v>
      </c>
      <c r="D13" s="5">
        <v>13</v>
      </c>
      <c r="E13" s="6">
        <v>29</v>
      </c>
      <c r="F13" s="7">
        <f t="shared" si="0"/>
        <v>156</v>
      </c>
      <c r="G13" s="5"/>
      <c r="H13" s="6"/>
      <c r="I13" s="7"/>
      <c r="J13" s="5">
        <v>33</v>
      </c>
      <c r="K13" s="6">
        <v>54</v>
      </c>
      <c r="L13" s="7">
        <f t="shared" si="1"/>
        <v>139</v>
      </c>
      <c r="M13" s="5"/>
      <c r="N13" s="6"/>
      <c r="O13" s="7"/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6"/>
      <c r="AK13" s="7"/>
      <c r="AL13" s="5"/>
      <c r="AM13" s="6"/>
      <c r="AN13" s="6"/>
      <c r="AO13" s="7"/>
      <c r="AP13" s="5"/>
      <c r="AQ13" s="6"/>
      <c r="AR13" s="6"/>
      <c r="AS13" s="7"/>
      <c r="AT13" s="5"/>
      <c r="AU13" s="6"/>
      <c r="AV13" s="6"/>
      <c r="AW13" s="7"/>
      <c r="AX13" s="5"/>
      <c r="AY13" s="6"/>
      <c r="AZ13" s="6"/>
      <c r="BA13" s="7"/>
      <c r="BB13" s="5"/>
      <c r="BC13" s="6"/>
      <c r="BD13" s="6"/>
      <c r="BE13" s="7"/>
      <c r="BF13" s="5"/>
      <c r="BG13" s="6"/>
      <c r="BH13" s="6"/>
      <c r="BI13" s="7"/>
      <c r="BJ13" s="5"/>
      <c r="BK13" s="6"/>
      <c r="BL13" s="6"/>
      <c r="BM13" s="7"/>
    </row>
    <row r="14" spans="1:65">
      <c r="A14" s="49" t="s">
        <v>136</v>
      </c>
      <c r="B14" s="49" t="s">
        <v>5</v>
      </c>
      <c r="C14" s="48">
        <v>586</v>
      </c>
      <c r="D14" s="5">
        <v>14</v>
      </c>
      <c r="E14" s="6">
        <v>29</v>
      </c>
      <c r="F14" s="7">
        <f t="shared" si="0"/>
        <v>152</v>
      </c>
      <c r="G14" s="5">
        <v>15</v>
      </c>
      <c r="H14" s="6">
        <v>38</v>
      </c>
      <c r="I14" s="7">
        <f>100+0+(100-TRUNC(G14/H14*100))</f>
        <v>161</v>
      </c>
      <c r="J14" s="5">
        <v>41</v>
      </c>
      <c r="K14" s="6">
        <v>54</v>
      </c>
      <c r="L14" s="7">
        <f t="shared" si="1"/>
        <v>125</v>
      </c>
      <c r="M14" s="5"/>
      <c r="N14" s="6"/>
      <c r="O14" s="7"/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6"/>
      <c r="AK14" s="7"/>
      <c r="AL14" s="5"/>
      <c r="AM14" s="6"/>
      <c r="AN14" s="6"/>
      <c r="AO14" s="7"/>
      <c r="AP14" s="5"/>
      <c r="AQ14" s="6"/>
      <c r="AR14" s="6"/>
      <c r="AS14" s="7"/>
      <c r="AT14" s="5"/>
      <c r="AU14" s="6"/>
      <c r="AV14" s="6"/>
      <c r="AW14" s="7"/>
      <c r="AX14" s="5"/>
      <c r="AY14" s="6"/>
      <c r="AZ14" s="6"/>
      <c r="BA14" s="7"/>
      <c r="BB14" s="5"/>
      <c r="BC14" s="6"/>
      <c r="BD14" s="6"/>
      <c r="BE14" s="7"/>
      <c r="BF14" s="5"/>
      <c r="BG14" s="6"/>
      <c r="BH14" s="6"/>
      <c r="BI14" s="7"/>
      <c r="BJ14" s="5"/>
      <c r="BK14" s="6"/>
      <c r="BL14" s="6"/>
      <c r="BM14" s="7"/>
    </row>
    <row r="15" spans="1:65">
      <c r="A15" s="49" t="s">
        <v>39</v>
      </c>
      <c r="B15" s="49" t="s">
        <v>5</v>
      </c>
      <c r="C15" s="48">
        <v>523</v>
      </c>
      <c r="D15" s="5">
        <v>15</v>
      </c>
      <c r="E15" s="6">
        <v>29</v>
      </c>
      <c r="F15" s="7">
        <f t="shared" si="0"/>
        <v>149</v>
      </c>
      <c r="G15" s="5">
        <v>20</v>
      </c>
      <c r="H15" s="6">
        <v>38</v>
      </c>
      <c r="I15" s="7">
        <f>100+0+(100-TRUNC(G15/H15*100))</f>
        <v>148</v>
      </c>
      <c r="J15" s="5">
        <v>35</v>
      </c>
      <c r="K15" s="6">
        <v>54</v>
      </c>
      <c r="L15" s="7">
        <f t="shared" si="1"/>
        <v>136</v>
      </c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6"/>
      <c r="AK15" s="7"/>
      <c r="AL15" s="5"/>
      <c r="AM15" s="6"/>
      <c r="AN15" s="6"/>
      <c r="AO15" s="7"/>
      <c r="AP15" s="5"/>
      <c r="AQ15" s="6"/>
      <c r="AR15" s="6"/>
      <c r="AS15" s="7"/>
      <c r="AT15" s="5"/>
      <c r="AU15" s="6"/>
      <c r="AV15" s="6"/>
      <c r="AW15" s="7"/>
      <c r="AX15" s="5"/>
      <c r="AY15" s="6"/>
      <c r="AZ15" s="6"/>
      <c r="BA15" s="7"/>
      <c r="BB15" s="5"/>
      <c r="BC15" s="6"/>
      <c r="BD15" s="6"/>
      <c r="BE15" s="7"/>
      <c r="BF15" s="5"/>
      <c r="BG15" s="6"/>
      <c r="BH15" s="6"/>
      <c r="BI15" s="7"/>
      <c r="BJ15" s="5"/>
      <c r="BK15" s="6"/>
      <c r="BL15" s="6"/>
      <c r="BM15" s="7"/>
    </row>
    <row r="16" spans="1:65">
      <c r="A16" s="49" t="s">
        <v>50</v>
      </c>
      <c r="B16" s="49" t="s">
        <v>5</v>
      </c>
      <c r="C16" s="48">
        <v>531</v>
      </c>
      <c r="D16" s="5">
        <v>16</v>
      </c>
      <c r="E16" s="6">
        <v>29</v>
      </c>
      <c r="F16" s="7">
        <f t="shared" si="0"/>
        <v>145</v>
      </c>
      <c r="G16" s="5">
        <v>22</v>
      </c>
      <c r="H16" s="6">
        <v>38</v>
      </c>
      <c r="I16" s="7">
        <f>100+0+(100-TRUNC(G16/H16*100))</f>
        <v>143</v>
      </c>
      <c r="J16" s="5">
        <v>45</v>
      </c>
      <c r="K16" s="6">
        <v>54</v>
      </c>
      <c r="L16" s="7">
        <f t="shared" si="1"/>
        <v>117</v>
      </c>
      <c r="M16" s="5"/>
      <c r="N16" s="6"/>
      <c r="O16" s="7"/>
      <c r="P16" s="5"/>
      <c r="Q16" s="6"/>
      <c r="R16" s="7"/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6"/>
      <c r="AK16" s="7"/>
      <c r="AL16" s="5"/>
      <c r="AM16" s="6"/>
      <c r="AN16" s="6"/>
      <c r="AO16" s="7"/>
      <c r="AP16" s="5"/>
      <c r="AQ16" s="6"/>
      <c r="AR16" s="6"/>
      <c r="AS16" s="7"/>
      <c r="AT16" s="5"/>
      <c r="AU16" s="6"/>
      <c r="AV16" s="6"/>
      <c r="AW16" s="7"/>
      <c r="AX16" s="5"/>
      <c r="AY16" s="6"/>
      <c r="AZ16" s="6"/>
      <c r="BA16" s="7"/>
      <c r="BB16" s="5"/>
      <c r="BC16" s="6"/>
      <c r="BD16" s="6"/>
      <c r="BE16" s="7"/>
      <c r="BF16" s="5"/>
      <c r="BG16" s="6"/>
      <c r="BH16" s="6"/>
      <c r="BI16" s="7"/>
      <c r="BJ16" s="5"/>
      <c r="BK16" s="6"/>
      <c r="BL16" s="6"/>
      <c r="BM16" s="7"/>
    </row>
    <row r="17" spans="1:65">
      <c r="A17" s="49" t="s">
        <v>137</v>
      </c>
      <c r="B17" s="49" t="s">
        <v>5</v>
      </c>
      <c r="C17" s="48">
        <v>528</v>
      </c>
      <c r="D17" s="5">
        <v>17</v>
      </c>
      <c r="E17" s="6">
        <v>29</v>
      </c>
      <c r="F17" s="7">
        <f t="shared" si="0"/>
        <v>142</v>
      </c>
      <c r="G17" s="5">
        <v>18</v>
      </c>
      <c r="H17" s="6">
        <v>38</v>
      </c>
      <c r="I17" s="7">
        <f>100+0+(100-TRUNC(G17/H17*100))</f>
        <v>153</v>
      </c>
      <c r="J17" s="5">
        <v>31</v>
      </c>
      <c r="K17" s="6">
        <v>54</v>
      </c>
      <c r="L17" s="7">
        <f t="shared" si="1"/>
        <v>143</v>
      </c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6"/>
      <c r="AK17" s="7"/>
      <c r="AL17" s="5"/>
      <c r="AM17" s="6"/>
      <c r="AN17" s="6"/>
      <c r="AO17" s="7"/>
      <c r="AP17" s="5"/>
      <c r="AQ17" s="6"/>
      <c r="AR17" s="6"/>
      <c r="AS17" s="7"/>
      <c r="AT17" s="5"/>
      <c r="AU17" s="6"/>
      <c r="AV17" s="6"/>
      <c r="AW17" s="7"/>
      <c r="AX17" s="5"/>
      <c r="AY17" s="6"/>
      <c r="AZ17" s="6"/>
      <c r="BA17" s="7"/>
      <c r="BB17" s="5"/>
      <c r="BC17" s="6"/>
      <c r="BD17" s="6"/>
      <c r="BE17" s="7"/>
      <c r="BF17" s="5"/>
      <c r="BG17" s="6"/>
      <c r="BH17" s="6"/>
      <c r="BI17" s="7"/>
      <c r="BJ17" s="5"/>
      <c r="BK17" s="6"/>
      <c r="BL17" s="6"/>
      <c r="BM17" s="7"/>
    </row>
    <row r="18" spans="1:65">
      <c r="A18" s="49" t="s">
        <v>46</v>
      </c>
      <c r="B18" s="49" t="s">
        <v>6</v>
      </c>
      <c r="C18" s="48">
        <v>55</v>
      </c>
      <c r="D18" s="5">
        <v>18</v>
      </c>
      <c r="E18" s="6">
        <v>29</v>
      </c>
      <c r="F18" s="7">
        <f t="shared" si="0"/>
        <v>138</v>
      </c>
      <c r="G18" s="5"/>
      <c r="H18" s="6"/>
      <c r="I18" s="7"/>
      <c r="J18" s="5">
        <v>50</v>
      </c>
      <c r="K18" s="6">
        <v>54</v>
      </c>
      <c r="L18" s="7">
        <f t="shared" si="1"/>
        <v>108</v>
      </c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6"/>
      <c r="AK18" s="7"/>
      <c r="AL18" s="5"/>
      <c r="AM18" s="6"/>
      <c r="AN18" s="6"/>
      <c r="AO18" s="7"/>
      <c r="AP18" s="5"/>
      <c r="AQ18" s="6"/>
      <c r="AR18" s="6"/>
      <c r="AS18" s="7"/>
      <c r="AT18" s="5"/>
      <c r="AU18" s="6"/>
      <c r="AV18" s="6"/>
      <c r="AW18" s="7"/>
      <c r="AX18" s="5"/>
      <c r="AY18" s="6"/>
      <c r="AZ18" s="6"/>
      <c r="BA18" s="7"/>
      <c r="BB18" s="5"/>
      <c r="BC18" s="6"/>
      <c r="BD18" s="6"/>
      <c r="BE18" s="7"/>
      <c r="BF18" s="5"/>
      <c r="BG18" s="6"/>
      <c r="BH18" s="6"/>
      <c r="BI18" s="7"/>
      <c r="BJ18" s="5"/>
      <c r="BK18" s="6"/>
      <c r="BL18" s="6"/>
      <c r="BM18" s="7"/>
    </row>
    <row r="19" spans="1:65">
      <c r="A19" s="49" t="s">
        <v>44</v>
      </c>
      <c r="B19" s="49" t="s">
        <v>5</v>
      </c>
      <c r="C19" s="48">
        <v>505</v>
      </c>
      <c r="D19" s="5">
        <v>19</v>
      </c>
      <c r="E19" s="6">
        <v>29</v>
      </c>
      <c r="F19" s="7">
        <f t="shared" si="0"/>
        <v>135</v>
      </c>
      <c r="G19" s="5">
        <v>24</v>
      </c>
      <c r="H19" s="6">
        <v>38</v>
      </c>
      <c r="I19" s="7">
        <f>100+0+(100-TRUNC(G19/H19*100))</f>
        <v>137</v>
      </c>
      <c r="J19" s="5">
        <v>39</v>
      </c>
      <c r="K19" s="6">
        <v>54</v>
      </c>
      <c r="L19" s="7">
        <f t="shared" si="1"/>
        <v>128</v>
      </c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6"/>
      <c r="AK19" s="7"/>
      <c r="AL19" s="5"/>
      <c r="AM19" s="6"/>
      <c r="AN19" s="6"/>
      <c r="AO19" s="7"/>
      <c r="AP19" s="5"/>
      <c r="AQ19" s="6"/>
      <c r="AR19" s="6"/>
      <c r="AS19" s="7"/>
      <c r="AT19" s="5"/>
      <c r="AU19" s="6"/>
      <c r="AV19" s="6"/>
      <c r="AW19" s="7"/>
      <c r="AX19" s="5"/>
      <c r="AY19" s="6"/>
      <c r="AZ19" s="6"/>
      <c r="BA19" s="7"/>
      <c r="BB19" s="5"/>
      <c r="BC19" s="6"/>
      <c r="BD19" s="6"/>
      <c r="BE19" s="7"/>
      <c r="BF19" s="5"/>
      <c r="BG19" s="6"/>
      <c r="BH19" s="6"/>
      <c r="BI19" s="7"/>
      <c r="BJ19" s="5"/>
      <c r="BK19" s="6"/>
      <c r="BL19" s="6"/>
      <c r="BM19" s="7"/>
    </row>
    <row r="20" spans="1:65">
      <c r="A20" s="49" t="s">
        <v>138</v>
      </c>
      <c r="B20" s="49" t="s">
        <v>5</v>
      </c>
      <c r="C20" s="48">
        <v>443</v>
      </c>
      <c r="D20" s="5">
        <v>20</v>
      </c>
      <c r="E20" s="6">
        <v>29</v>
      </c>
      <c r="F20" s="7">
        <f t="shared" si="0"/>
        <v>132</v>
      </c>
      <c r="G20" s="5">
        <v>29</v>
      </c>
      <c r="H20" s="6">
        <v>38</v>
      </c>
      <c r="I20" s="7">
        <f>100+0+(100-TRUNC(G20/H20*100))</f>
        <v>124</v>
      </c>
      <c r="J20" s="5">
        <v>34</v>
      </c>
      <c r="K20" s="6">
        <v>54</v>
      </c>
      <c r="L20" s="7">
        <f t="shared" si="1"/>
        <v>138</v>
      </c>
      <c r="M20" s="5"/>
      <c r="N20" s="6"/>
      <c r="O20" s="7"/>
      <c r="P20" s="5"/>
      <c r="Q20" s="6"/>
      <c r="R20" s="7"/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6"/>
      <c r="AK20" s="7"/>
      <c r="AL20" s="5"/>
      <c r="AM20" s="6"/>
      <c r="AN20" s="6"/>
      <c r="AO20" s="7"/>
      <c r="AP20" s="5"/>
      <c r="AQ20" s="6"/>
      <c r="AR20" s="6"/>
      <c r="AS20" s="7"/>
      <c r="AT20" s="5"/>
      <c r="AU20" s="6"/>
      <c r="AV20" s="6"/>
      <c r="AW20" s="7"/>
      <c r="AX20" s="5"/>
      <c r="AY20" s="6"/>
      <c r="AZ20" s="6"/>
      <c r="BA20" s="7"/>
      <c r="BB20" s="5"/>
      <c r="BC20" s="6"/>
      <c r="BD20" s="6"/>
      <c r="BE20" s="7"/>
      <c r="BF20" s="5"/>
      <c r="BG20" s="6"/>
      <c r="BH20" s="6"/>
      <c r="BI20" s="7"/>
      <c r="BJ20" s="5"/>
      <c r="BK20" s="6"/>
      <c r="BL20" s="6"/>
      <c r="BM20" s="7"/>
    </row>
    <row r="21" spans="1:65">
      <c r="A21" s="49" t="s">
        <v>55</v>
      </c>
      <c r="B21" s="49" t="s">
        <v>6</v>
      </c>
      <c r="C21" s="48">
        <v>48</v>
      </c>
      <c r="D21" s="5">
        <v>21</v>
      </c>
      <c r="E21" s="6">
        <v>29</v>
      </c>
      <c r="F21" s="7">
        <f t="shared" si="0"/>
        <v>128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6"/>
      <c r="AK21" s="7"/>
      <c r="AL21" s="5"/>
      <c r="AM21" s="6"/>
      <c r="AN21" s="6"/>
      <c r="AO21" s="7"/>
      <c r="AP21" s="5"/>
      <c r="AQ21" s="6"/>
      <c r="AR21" s="6"/>
      <c r="AS21" s="7"/>
      <c r="AT21" s="5"/>
      <c r="AU21" s="6"/>
      <c r="AV21" s="6"/>
      <c r="AW21" s="7"/>
      <c r="AX21" s="5"/>
      <c r="AY21" s="6"/>
      <c r="AZ21" s="6"/>
      <c r="BA21" s="7"/>
      <c r="BB21" s="5"/>
      <c r="BC21" s="6"/>
      <c r="BD21" s="6"/>
      <c r="BE21" s="7"/>
      <c r="BF21" s="5"/>
      <c r="BG21" s="6"/>
      <c r="BH21" s="6"/>
      <c r="BI21" s="7"/>
      <c r="BJ21" s="5"/>
      <c r="BK21" s="6"/>
      <c r="BL21" s="6"/>
      <c r="BM21" s="7"/>
    </row>
    <row r="22" spans="1:65">
      <c r="A22" s="49" t="s">
        <v>47</v>
      </c>
      <c r="B22" s="49" t="s">
        <v>10</v>
      </c>
      <c r="C22" s="48">
        <v>240</v>
      </c>
      <c r="D22" s="5">
        <v>22</v>
      </c>
      <c r="E22" s="6">
        <v>29</v>
      </c>
      <c r="F22" s="7">
        <f t="shared" si="0"/>
        <v>125</v>
      </c>
      <c r="G22" s="5"/>
      <c r="H22" s="6"/>
      <c r="I22" s="7"/>
      <c r="J22" s="5">
        <v>53</v>
      </c>
      <c r="K22" s="6">
        <v>54</v>
      </c>
      <c r="L22" s="7">
        <f>100+0+(100-TRUNC(J22/K22*100))</f>
        <v>102</v>
      </c>
      <c r="M22" s="5"/>
      <c r="N22" s="6"/>
      <c r="O22" s="7"/>
      <c r="P22" s="5"/>
      <c r="Q22" s="6"/>
      <c r="R22" s="7"/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6"/>
      <c r="AK22" s="7"/>
      <c r="AL22" s="5"/>
      <c r="AM22" s="6"/>
      <c r="AN22" s="6"/>
      <c r="AO22" s="7"/>
      <c r="AP22" s="5"/>
      <c r="AQ22" s="6"/>
      <c r="AR22" s="6"/>
      <c r="AS22" s="7"/>
      <c r="AT22" s="5"/>
      <c r="AU22" s="6"/>
      <c r="AV22" s="6"/>
      <c r="AW22" s="7"/>
      <c r="AX22" s="5"/>
      <c r="AY22" s="6"/>
      <c r="AZ22" s="6"/>
      <c r="BA22" s="7"/>
      <c r="BB22" s="5"/>
      <c r="BC22" s="6"/>
      <c r="BD22" s="6"/>
      <c r="BE22" s="7"/>
      <c r="BF22" s="5"/>
      <c r="BG22" s="6"/>
      <c r="BH22" s="6"/>
      <c r="BI22" s="7"/>
      <c r="BJ22" s="5"/>
      <c r="BK22" s="6"/>
      <c r="BL22" s="6"/>
      <c r="BM22" s="7"/>
    </row>
    <row r="23" spans="1:65">
      <c r="A23" s="49" t="s">
        <v>139</v>
      </c>
      <c r="B23" s="49" t="s">
        <v>5</v>
      </c>
      <c r="C23" s="48">
        <v>570</v>
      </c>
      <c r="D23" s="5">
        <v>23</v>
      </c>
      <c r="E23" s="6">
        <v>29</v>
      </c>
      <c r="F23" s="7">
        <f t="shared" si="0"/>
        <v>121</v>
      </c>
      <c r="G23" s="5">
        <v>33</v>
      </c>
      <c r="H23" s="6">
        <v>38</v>
      </c>
      <c r="I23" s="7">
        <f>100+0+(100-TRUNC(G23/H23*100))</f>
        <v>114</v>
      </c>
      <c r="J23" s="5">
        <v>46</v>
      </c>
      <c r="K23" s="6">
        <v>54</v>
      </c>
      <c r="L23" s="7">
        <f>100+0+(100-TRUNC(J23/K23*100))</f>
        <v>115</v>
      </c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6"/>
      <c r="AK23" s="7"/>
      <c r="AL23" s="5"/>
      <c r="AM23" s="6"/>
      <c r="AN23" s="6"/>
      <c r="AO23" s="7"/>
      <c r="AP23" s="5"/>
      <c r="AQ23" s="6"/>
      <c r="AR23" s="6"/>
      <c r="AS23" s="7"/>
      <c r="AT23" s="5"/>
      <c r="AU23" s="6"/>
      <c r="AV23" s="6"/>
      <c r="AW23" s="7"/>
      <c r="AX23" s="5"/>
      <c r="AY23" s="6"/>
      <c r="AZ23" s="6"/>
      <c r="BA23" s="7"/>
      <c r="BB23" s="5"/>
      <c r="BC23" s="6"/>
      <c r="BD23" s="6"/>
      <c r="BE23" s="7"/>
      <c r="BF23" s="5"/>
      <c r="BG23" s="6"/>
      <c r="BH23" s="6"/>
      <c r="BI23" s="7"/>
      <c r="BJ23" s="5"/>
      <c r="BK23" s="6"/>
      <c r="BL23" s="6"/>
      <c r="BM23" s="7"/>
    </row>
    <row r="24" spans="1:65">
      <c r="A24" s="49" t="s">
        <v>140</v>
      </c>
      <c r="B24" s="49" t="s">
        <v>8</v>
      </c>
      <c r="C24" s="48">
        <v>14</v>
      </c>
      <c r="D24" s="5">
        <v>24</v>
      </c>
      <c r="E24" s="6">
        <v>29</v>
      </c>
      <c r="F24" s="7">
        <f t="shared" si="0"/>
        <v>118</v>
      </c>
      <c r="G24" s="5">
        <v>27</v>
      </c>
      <c r="H24" s="6">
        <v>38</v>
      </c>
      <c r="I24" s="7">
        <f>100+0+(100-TRUNC(G24/H24*100))</f>
        <v>129</v>
      </c>
      <c r="J24" s="5">
        <v>47</v>
      </c>
      <c r="K24" s="6">
        <v>54</v>
      </c>
      <c r="L24" s="7">
        <f>100+0+(100-TRUNC(J24/K24*100))</f>
        <v>113</v>
      </c>
      <c r="M24" s="5"/>
      <c r="N24" s="6"/>
      <c r="O24" s="7"/>
      <c r="P24" s="5"/>
      <c r="Q24" s="6"/>
      <c r="R24" s="7"/>
      <c r="S24" s="5"/>
      <c r="T24" s="6"/>
      <c r="U24" s="7"/>
      <c r="V24" s="5"/>
      <c r="W24" s="6"/>
      <c r="X24" s="7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6"/>
      <c r="AK24" s="7"/>
      <c r="AL24" s="5"/>
      <c r="AM24" s="6"/>
      <c r="AN24" s="6"/>
      <c r="AO24" s="7"/>
      <c r="AP24" s="5"/>
      <c r="AQ24" s="6"/>
      <c r="AR24" s="6"/>
      <c r="AS24" s="7"/>
      <c r="AT24" s="5"/>
      <c r="AU24" s="6"/>
      <c r="AV24" s="6"/>
      <c r="AW24" s="7"/>
      <c r="AX24" s="5"/>
      <c r="AY24" s="6"/>
      <c r="AZ24" s="6"/>
      <c r="BA24" s="7"/>
      <c r="BB24" s="5"/>
      <c r="BC24" s="6"/>
      <c r="BD24" s="6"/>
      <c r="BE24" s="7"/>
      <c r="BF24" s="5"/>
      <c r="BG24" s="6"/>
      <c r="BH24" s="6"/>
      <c r="BI24" s="7"/>
      <c r="BJ24" s="5"/>
      <c r="BK24" s="6"/>
      <c r="BL24" s="6"/>
      <c r="BM24" s="7"/>
    </row>
    <row r="25" spans="1:65">
      <c r="A25" s="49" t="s">
        <v>38</v>
      </c>
      <c r="B25" s="49" t="s">
        <v>5</v>
      </c>
      <c r="C25" s="48">
        <v>544</v>
      </c>
      <c r="D25" s="5">
        <v>25</v>
      </c>
      <c r="E25" s="6">
        <v>29</v>
      </c>
      <c r="F25" s="7">
        <f t="shared" si="0"/>
        <v>114</v>
      </c>
      <c r="G25" s="5">
        <v>16</v>
      </c>
      <c r="H25" s="6">
        <v>38</v>
      </c>
      <c r="I25" s="7">
        <f>100+0+(100-TRUNC(G25/H25*100))</f>
        <v>158</v>
      </c>
      <c r="J25" s="5">
        <v>37</v>
      </c>
      <c r="K25" s="6">
        <v>54</v>
      </c>
      <c r="L25" s="7">
        <f>100+0+(100-TRUNC(J25/K25*100))</f>
        <v>132</v>
      </c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6"/>
      <c r="AK25" s="7"/>
      <c r="AL25" s="5"/>
      <c r="AM25" s="6"/>
      <c r="AN25" s="6"/>
      <c r="AO25" s="7"/>
      <c r="AP25" s="5"/>
      <c r="AQ25" s="6"/>
      <c r="AR25" s="6"/>
      <c r="AS25" s="7"/>
      <c r="AT25" s="5"/>
      <c r="AU25" s="6"/>
      <c r="AV25" s="6"/>
      <c r="AW25" s="7"/>
      <c r="AX25" s="5"/>
      <c r="AY25" s="6"/>
      <c r="AZ25" s="6"/>
      <c r="BA25" s="7"/>
      <c r="BB25" s="5"/>
      <c r="BC25" s="6"/>
      <c r="BD25" s="6"/>
      <c r="BE25" s="7"/>
      <c r="BF25" s="5"/>
      <c r="BG25" s="6"/>
      <c r="BH25" s="6"/>
      <c r="BI25" s="7"/>
      <c r="BJ25" s="5"/>
      <c r="BK25" s="6"/>
      <c r="BL25" s="6"/>
      <c r="BM25" s="7"/>
    </row>
    <row r="26" spans="1:65">
      <c r="A26" s="49" t="s">
        <v>141</v>
      </c>
      <c r="B26" s="49" t="s">
        <v>5</v>
      </c>
      <c r="C26" s="48">
        <v>444</v>
      </c>
      <c r="D26" s="5">
        <v>26</v>
      </c>
      <c r="E26" s="6">
        <v>29</v>
      </c>
      <c r="F26" s="7">
        <f t="shared" si="0"/>
        <v>111</v>
      </c>
      <c r="G26" s="5"/>
      <c r="H26" s="6"/>
      <c r="I26" s="7"/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6"/>
      <c r="AK26" s="7"/>
      <c r="AL26" s="5"/>
      <c r="AM26" s="6"/>
      <c r="AN26" s="6"/>
      <c r="AO26" s="7"/>
      <c r="AP26" s="5"/>
      <c r="AQ26" s="6"/>
      <c r="AR26" s="6"/>
      <c r="AS26" s="7"/>
      <c r="AT26" s="5"/>
      <c r="AU26" s="6"/>
      <c r="AV26" s="6"/>
      <c r="AW26" s="7"/>
      <c r="AX26" s="5"/>
      <c r="AY26" s="6"/>
      <c r="AZ26" s="6"/>
      <c r="BA26" s="7"/>
      <c r="BB26" s="5"/>
      <c r="BC26" s="6"/>
      <c r="BD26" s="6"/>
      <c r="BE26" s="7"/>
      <c r="BF26" s="5"/>
      <c r="BG26" s="6"/>
      <c r="BH26" s="6"/>
      <c r="BI26" s="7"/>
      <c r="BJ26" s="5"/>
      <c r="BK26" s="6"/>
      <c r="BL26" s="6"/>
      <c r="BM26" s="7"/>
    </row>
    <row r="27" spans="1:65">
      <c r="A27" s="49" t="s">
        <v>42</v>
      </c>
      <c r="B27" s="49" t="s">
        <v>6</v>
      </c>
      <c r="C27" s="48">
        <v>399</v>
      </c>
      <c r="D27" s="5">
        <v>27</v>
      </c>
      <c r="E27" s="6">
        <v>29</v>
      </c>
      <c r="F27" s="7">
        <f t="shared" si="0"/>
        <v>107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6"/>
      <c r="AK27" s="7"/>
      <c r="AL27" s="5"/>
      <c r="AM27" s="6"/>
      <c r="AN27" s="6"/>
      <c r="AO27" s="7"/>
      <c r="AP27" s="5"/>
      <c r="AQ27" s="6"/>
      <c r="AR27" s="6"/>
      <c r="AS27" s="7"/>
      <c r="AT27" s="5"/>
      <c r="AU27" s="6"/>
      <c r="AV27" s="6"/>
      <c r="AW27" s="7"/>
      <c r="AX27" s="5"/>
      <c r="AY27" s="6"/>
      <c r="AZ27" s="6"/>
      <c r="BA27" s="7"/>
      <c r="BB27" s="5"/>
      <c r="BC27" s="6"/>
      <c r="BD27" s="6"/>
      <c r="BE27" s="7"/>
      <c r="BF27" s="5"/>
      <c r="BG27" s="6"/>
      <c r="BH27" s="6"/>
      <c r="BI27" s="7"/>
      <c r="BJ27" s="5"/>
      <c r="BK27" s="6"/>
      <c r="BL27" s="6"/>
      <c r="BM27" s="7"/>
    </row>
    <row r="28" spans="1:65">
      <c r="A28" s="49" t="s">
        <v>45</v>
      </c>
      <c r="B28" s="49" t="s">
        <v>6</v>
      </c>
      <c r="C28" s="48">
        <v>63</v>
      </c>
      <c r="D28" s="5">
        <v>28</v>
      </c>
      <c r="E28" s="6">
        <v>29</v>
      </c>
      <c r="F28" s="7">
        <f t="shared" si="0"/>
        <v>104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6"/>
      <c r="AK28" s="7"/>
      <c r="AL28" s="5"/>
      <c r="AM28" s="6"/>
      <c r="AN28" s="6"/>
      <c r="AO28" s="7"/>
      <c r="AP28" s="5"/>
      <c r="AQ28" s="6"/>
      <c r="AR28" s="6"/>
      <c r="AS28" s="7"/>
      <c r="AT28" s="5"/>
      <c r="AU28" s="6"/>
      <c r="AV28" s="6"/>
      <c r="AW28" s="7"/>
      <c r="AX28" s="5"/>
      <c r="AY28" s="6"/>
      <c r="AZ28" s="6"/>
      <c r="BA28" s="7"/>
      <c r="BB28" s="5"/>
      <c r="BC28" s="6"/>
      <c r="BD28" s="6"/>
      <c r="BE28" s="7"/>
      <c r="BF28" s="5"/>
      <c r="BG28" s="6"/>
      <c r="BH28" s="6"/>
      <c r="BI28" s="7"/>
      <c r="BJ28" s="5"/>
      <c r="BK28" s="6"/>
      <c r="BL28" s="6"/>
      <c r="BM28" s="7"/>
    </row>
    <row r="29" spans="1:65">
      <c r="A29" s="49" t="s">
        <v>142</v>
      </c>
      <c r="B29" s="49" t="s">
        <v>6</v>
      </c>
      <c r="C29" s="48">
        <v>46</v>
      </c>
      <c r="D29" s="5">
        <v>29</v>
      </c>
      <c r="E29" s="6">
        <v>29</v>
      </c>
      <c r="F29" s="7">
        <f t="shared" si="0"/>
        <v>100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6"/>
      <c r="AK29" s="7"/>
      <c r="AL29" s="5"/>
      <c r="AM29" s="6"/>
      <c r="AN29" s="6"/>
      <c r="AO29" s="7"/>
      <c r="AP29" s="5"/>
      <c r="AQ29" s="6"/>
      <c r="AR29" s="6"/>
      <c r="AS29" s="7"/>
      <c r="AT29" s="5"/>
      <c r="AU29" s="6"/>
      <c r="AV29" s="6"/>
      <c r="AW29" s="7"/>
      <c r="AX29" s="5"/>
      <c r="AY29" s="6"/>
      <c r="AZ29" s="6"/>
      <c r="BA29" s="7"/>
      <c r="BB29" s="5"/>
      <c r="BC29" s="6"/>
      <c r="BD29" s="6"/>
      <c r="BE29" s="7"/>
      <c r="BF29" s="5"/>
      <c r="BG29" s="6"/>
      <c r="BH29" s="6"/>
      <c r="BI29" s="7"/>
      <c r="BJ29" s="5"/>
      <c r="BK29" s="6"/>
      <c r="BL29" s="6"/>
      <c r="BM29" s="7"/>
    </row>
    <row r="30" spans="1:65">
      <c r="A30" s="49" t="s">
        <v>160</v>
      </c>
      <c r="B30" s="49" t="s">
        <v>6</v>
      </c>
      <c r="C30" s="48">
        <v>552</v>
      </c>
      <c r="D30" s="5"/>
      <c r="E30" s="6"/>
      <c r="F30" s="7"/>
      <c r="G30" s="5">
        <v>3</v>
      </c>
      <c r="H30" s="6">
        <v>38</v>
      </c>
      <c r="I30" s="7">
        <f t="shared" ref="I30:I48" si="2">100+0+(100-TRUNC(G30/H30*100))</f>
        <v>193</v>
      </c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6"/>
      <c r="AK30" s="7"/>
      <c r="AL30" s="5"/>
      <c r="AM30" s="6"/>
      <c r="AN30" s="6"/>
      <c r="AO30" s="7"/>
      <c r="AP30" s="5"/>
      <c r="AQ30" s="6"/>
      <c r="AR30" s="6"/>
      <c r="AS30" s="7"/>
      <c r="AT30" s="5"/>
      <c r="AU30" s="6"/>
      <c r="AV30" s="6"/>
      <c r="AW30" s="7"/>
      <c r="AX30" s="5"/>
      <c r="AY30" s="6"/>
      <c r="AZ30" s="6"/>
      <c r="BA30" s="7"/>
      <c r="BB30" s="5"/>
      <c r="BC30" s="6"/>
      <c r="BD30" s="6"/>
      <c r="BE30" s="7"/>
      <c r="BF30" s="5"/>
      <c r="BG30" s="6"/>
      <c r="BH30" s="6"/>
      <c r="BI30" s="7"/>
      <c r="BJ30" s="5"/>
      <c r="BK30" s="6"/>
      <c r="BL30" s="6"/>
      <c r="BM30" s="7"/>
    </row>
    <row r="31" spans="1:65">
      <c r="A31" s="49" t="s">
        <v>161</v>
      </c>
      <c r="B31" s="49" t="s">
        <v>9</v>
      </c>
      <c r="C31" s="48">
        <v>351</v>
      </c>
      <c r="D31" s="5"/>
      <c r="E31" s="6"/>
      <c r="F31" s="7"/>
      <c r="G31" s="5">
        <v>4</v>
      </c>
      <c r="H31" s="6">
        <v>38</v>
      </c>
      <c r="I31" s="7">
        <f t="shared" si="2"/>
        <v>190</v>
      </c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6"/>
      <c r="AK31" s="7"/>
      <c r="AL31" s="5"/>
      <c r="AM31" s="6"/>
      <c r="AN31" s="6"/>
      <c r="AO31" s="7"/>
      <c r="AP31" s="5"/>
      <c r="AQ31" s="6"/>
      <c r="AR31" s="6"/>
      <c r="AS31" s="7"/>
      <c r="AT31" s="5"/>
      <c r="AU31" s="6"/>
      <c r="AV31" s="6"/>
      <c r="AW31" s="7"/>
      <c r="AX31" s="5"/>
      <c r="AY31" s="6"/>
      <c r="AZ31" s="6"/>
      <c r="BA31" s="7"/>
      <c r="BB31" s="5"/>
      <c r="BC31" s="6"/>
      <c r="BD31" s="6"/>
      <c r="BE31" s="7"/>
      <c r="BF31" s="5"/>
      <c r="BG31" s="6"/>
      <c r="BH31" s="6"/>
      <c r="BI31" s="7"/>
      <c r="BJ31" s="5"/>
      <c r="BK31" s="6"/>
      <c r="BL31" s="6"/>
      <c r="BM31" s="7"/>
    </row>
    <row r="32" spans="1:65">
      <c r="A32" s="49" t="s">
        <v>162</v>
      </c>
      <c r="B32" s="49" t="s">
        <v>10</v>
      </c>
      <c r="C32" s="48">
        <v>231</v>
      </c>
      <c r="D32" s="5"/>
      <c r="E32" s="6"/>
      <c r="F32" s="7"/>
      <c r="G32" s="5">
        <v>6</v>
      </c>
      <c r="H32" s="6">
        <v>38</v>
      </c>
      <c r="I32" s="7">
        <f t="shared" si="2"/>
        <v>185</v>
      </c>
      <c r="J32" s="5">
        <v>13</v>
      </c>
      <c r="K32" s="6">
        <v>54</v>
      </c>
      <c r="L32" s="7">
        <f>100+0+(100-TRUNC(J32/K32*100))</f>
        <v>176</v>
      </c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6"/>
      <c r="AK32" s="7"/>
      <c r="AL32" s="5"/>
      <c r="AM32" s="6"/>
      <c r="AN32" s="6"/>
      <c r="AO32" s="7"/>
      <c r="AP32" s="5"/>
      <c r="AQ32" s="6"/>
      <c r="AR32" s="6"/>
      <c r="AS32" s="7"/>
      <c r="AT32" s="5"/>
      <c r="AU32" s="6"/>
      <c r="AV32" s="6"/>
      <c r="AW32" s="7"/>
      <c r="AX32" s="5"/>
      <c r="AY32" s="6"/>
      <c r="AZ32" s="6"/>
      <c r="BA32" s="7"/>
      <c r="BB32" s="5"/>
      <c r="BC32" s="6"/>
      <c r="BD32" s="6"/>
      <c r="BE32" s="7"/>
      <c r="BF32" s="5"/>
      <c r="BG32" s="6"/>
      <c r="BH32" s="6"/>
      <c r="BI32" s="7"/>
      <c r="BJ32" s="5"/>
      <c r="BK32" s="6"/>
      <c r="BL32" s="6"/>
      <c r="BM32" s="7"/>
    </row>
    <row r="33" spans="1:65">
      <c r="A33" s="49" t="s">
        <v>163</v>
      </c>
      <c r="B33" s="49" t="s">
        <v>7</v>
      </c>
      <c r="C33" s="48">
        <v>414</v>
      </c>
      <c r="D33" s="5"/>
      <c r="E33" s="6"/>
      <c r="F33" s="7"/>
      <c r="G33" s="5">
        <v>8</v>
      </c>
      <c r="H33" s="6">
        <v>38</v>
      </c>
      <c r="I33" s="7">
        <f t="shared" si="2"/>
        <v>179</v>
      </c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6"/>
      <c r="AK33" s="7"/>
      <c r="AL33" s="5"/>
      <c r="AM33" s="6"/>
      <c r="AN33" s="6"/>
      <c r="AO33" s="7"/>
      <c r="AP33" s="5"/>
      <c r="AQ33" s="6"/>
      <c r="AR33" s="6"/>
      <c r="AS33" s="7"/>
      <c r="AT33" s="5"/>
      <c r="AU33" s="6"/>
      <c r="AV33" s="6"/>
      <c r="AW33" s="7"/>
      <c r="AX33" s="5"/>
      <c r="AY33" s="6"/>
      <c r="AZ33" s="6"/>
      <c r="BA33" s="7"/>
      <c r="BB33" s="5"/>
      <c r="BC33" s="6"/>
      <c r="BD33" s="6"/>
      <c r="BE33" s="7"/>
      <c r="BF33" s="5"/>
      <c r="BG33" s="6"/>
      <c r="BH33" s="6"/>
      <c r="BI33" s="7"/>
      <c r="BJ33" s="5"/>
      <c r="BK33" s="6"/>
      <c r="BL33" s="6"/>
      <c r="BM33" s="7"/>
    </row>
    <row r="34" spans="1:65">
      <c r="A34" s="49" t="s">
        <v>164</v>
      </c>
      <c r="B34" s="49" t="s">
        <v>9</v>
      </c>
      <c r="C34" s="48">
        <v>217</v>
      </c>
      <c r="D34" s="5"/>
      <c r="E34" s="6"/>
      <c r="F34" s="7"/>
      <c r="G34" s="5">
        <v>9</v>
      </c>
      <c r="H34" s="6">
        <v>38</v>
      </c>
      <c r="I34" s="7">
        <f t="shared" si="2"/>
        <v>177</v>
      </c>
      <c r="J34" s="5">
        <v>24</v>
      </c>
      <c r="K34" s="6">
        <v>54</v>
      </c>
      <c r="L34" s="7">
        <f>100+0+(100-TRUNC(J34/K34*100))</f>
        <v>156</v>
      </c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6"/>
      <c r="AK34" s="7"/>
      <c r="AL34" s="5"/>
      <c r="AM34" s="6"/>
      <c r="AN34" s="6"/>
      <c r="AO34" s="7"/>
      <c r="AP34" s="5"/>
      <c r="AQ34" s="6"/>
      <c r="AR34" s="6"/>
      <c r="AS34" s="7"/>
      <c r="AT34" s="5"/>
      <c r="AU34" s="6"/>
      <c r="AV34" s="6"/>
      <c r="AW34" s="7"/>
      <c r="AX34" s="5"/>
      <c r="AY34" s="6"/>
      <c r="AZ34" s="6"/>
      <c r="BA34" s="7"/>
      <c r="BB34" s="5"/>
      <c r="BC34" s="6"/>
      <c r="BD34" s="6"/>
      <c r="BE34" s="7"/>
      <c r="BF34" s="5"/>
      <c r="BG34" s="6"/>
      <c r="BH34" s="6"/>
      <c r="BI34" s="7"/>
      <c r="BJ34" s="5"/>
      <c r="BK34" s="6"/>
      <c r="BL34" s="6"/>
      <c r="BM34" s="7"/>
    </row>
    <row r="35" spans="1:65">
      <c r="A35" s="49" t="s">
        <v>165</v>
      </c>
      <c r="B35" s="49" t="s">
        <v>166</v>
      </c>
      <c r="C35" s="48">
        <v>393</v>
      </c>
      <c r="D35" s="5"/>
      <c r="E35" s="6"/>
      <c r="F35" s="7"/>
      <c r="G35" s="5">
        <v>11</v>
      </c>
      <c r="H35" s="6">
        <v>38</v>
      </c>
      <c r="I35" s="7">
        <f t="shared" si="2"/>
        <v>172</v>
      </c>
      <c r="J35" s="5">
        <v>32</v>
      </c>
      <c r="K35" s="6">
        <v>54</v>
      </c>
      <c r="L35" s="7">
        <f>100+0+(100-TRUNC(J35/K35*100))</f>
        <v>141</v>
      </c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6"/>
      <c r="AK35" s="7"/>
      <c r="AL35" s="5"/>
      <c r="AM35" s="6"/>
      <c r="AN35" s="6"/>
      <c r="AO35" s="7"/>
      <c r="AP35" s="5"/>
      <c r="AQ35" s="6"/>
      <c r="AR35" s="6"/>
      <c r="AS35" s="7"/>
      <c r="AT35" s="5"/>
      <c r="AU35" s="6"/>
      <c r="AV35" s="6"/>
      <c r="AW35" s="7"/>
      <c r="AX35" s="5"/>
      <c r="AY35" s="6"/>
      <c r="AZ35" s="6"/>
      <c r="BA35" s="7"/>
      <c r="BB35" s="5"/>
      <c r="BC35" s="6"/>
      <c r="BD35" s="6"/>
      <c r="BE35" s="7"/>
      <c r="BF35" s="5"/>
      <c r="BG35" s="6"/>
      <c r="BH35" s="6"/>
      <c r="BI35" s="7"/>
      <c r="BJ35" s="5"/>
      <c r="BK35" s="6"/>
      <c r="BL35" s="6"/>
      <c r="BM35" s="7"/>
    </row>
    <row r="36" spans="1:65">
      <c r="A36" s="49" t="s">
        <v>167</v>
      </c>
      <c r="B36" s="49" t="s">
        <v>18</v>
      </c>
      <c r="C36" s="48">
        <v>848</v>
      </c>
      <c r="D36" s="5"/>
      <c r="E36" s="6"/>
      <c r="F36" s="7"/>
      <c r="G36" s="5">
        <v>12</v>
      </c>
      <c r="H36" s="6">
        <v>38</v>
      </c>
      <c r="I36" s="7">
        <f t="shared" si="2"/>
        <v>169</v>
      </c>
      <c r="J36" s="5">
        <v>22</v>
      </c>
      <c r="K36" s="6">
        <v>54</v>
      </c>
      <c r="L36" s="7">
        <f>100+0+(100-TRUNC(J36/K36*100))</f>
        <v>160</v>
      </c>
      <c r="M36" s="5"/>
      <c r="N36" s="6"/>
      <c r="O36" s="7"/>
      <c r="P36" s="5"/>
      <c r="Q36" s="6"/>
      <c r="R36" s="7"/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6"/>
      <c r="AK36" s="7"/>
      <c r="AL36" s="5"/>
      <c r="AM36" s="6"/>
      <c r="AN36" s="6"/>
      <c r="AO36" s="7"/>
      <c r="AP36" s="5"/>
      <c r="AQ36" s="6"/>
      <c r="AR36" s="6"/>
      <c r="AS36" s="7"/>
      <c r="AT36" s="5"/>
      <c r="AU36" s="6"/>
      <c r="AV36" s="6"/>
      <c r="AW36" s="7"/>
      <c r="AX36" s="5"/>
      <c r="AY36" s="6"/>
      <c r="AZ36" s="6"/>
      <c r="BA36" s="7"/>
      <c r="BB36" s="5"/>
      <c r="BC36" s="6"/>
      <c r="BD36" s="6"/>
      <c r="BE36" s="7"/>
      <c r="BF36" s="5"/>
      <c r="BG36" s="6"/>
      <c r="BH36" s="6"/>
      <c r="BI36" s="7"/>
      <c r="BJ36" s="5"/>
      <c r="BK36" s="6"/>
      <c r="BL36" s="6"/>
      <c r="BM36" s="7"/>
    </row>
    <row r="37" spans="1:65">
      <c r="A37" s="49" t="s">
        <v>168</v>
      </c>
      <c r="B37" s="49" t="s">
        <v>11</v>
      </c>
      <c r="C37" s="48">
        <v>633</v>
      </c>
      <c r="D37" s="5"/>
      <c r="E37" s="6"/>
      <c r="F37" s="7"/>
      <c r="G37" s="5">
        <v>13</v>
      </c>
      <c r="H37" s="6">
        <v>38</v>
      </c>
      <c r="I37" s="7">
        <f t="shared" si="2"/>
        <v>166</v>
      </c>
      <c r="J37" s="5">
        <v>42</v>
      </c>
      <c r="K37" s="6">
        <v>54</v>
      </c>
      <c r="L37" s="7">
        <f>100+0+(100-TRUNC(J37/K37*100))</f>
        <v>123</v>
      </c>
      <c r="M37" s="5"/>
      <c r="N37" s="6"/>
      <c r="O37" s="7"/>
      <c r="P37" s="5"/>
      <c r="Q37" s="6"/>
      <c r="R37" s="7"/>
      <c r="S37" s="15"/>
      <c r="T37" s="16"/>
      <c r="U37" s="7"/>
      <c r="V37" s="15"/>
      <c r="W37" s="16"/>
      <c r="X37" s="7"/>
      <c r="Y37" s="5"/>
      <c r="Z37" s="6"/>
      <c r="AA37" s="7"/>
      <c r="AB37" s="5"/>
      <c r="AC37" s="6"/>
      <c r="AD37" s="7"/>
      <c r="AE37" s="5"/>
      <c r="AF37" s="6"/>
      <c r="AG37" s="7"/>
      <c r="AH37" s="15"/>
      <c r="AI37" s="16"/>
      <c r="AJ37" s="16"/>
      <c r="AK37" s="7"/>
      <c r="AL37" s="5"/>
      <c r="AM37" s="6"/>
      <c r="AN37" s="6"/>
      <c r="AO37" s="7"/>
      <c r="AP37" s="5"/>
      <c r="AQ37" s="6"/>
      <c r="AR37" s="6"/>
      <c r="AS37" s="7"/>
      <c r="AT37" s="5"/>
      <c r="AU37" s="6"/>
      <c r="AV37" s="6"/>
      <c r="AW37" s="7"/>
      <c r="AX37" s="5"/>
      <c r="AY37" s="6"/>
      <c r="AZ37" s="6"/>
      <c r="BA37" s="7"/>
      <c r="BB37" s="5"/>
      <c r="BC37" s="6"/>
      <c r="BD37" s="6"/>
      <c r="BE37" s="7"/>
      <c r="BF37" s="5"/>
      <c r="BG37" s="6"/>
      <c r="BH37" s="6"/>
      <c r="BI37" s="7"/>
      <c r="BJ37" s="5"/>
      <c r="BK37" s="6"/>
      <c r="BL37" s="6"/>
      <c r="BM37" s="7"/>
    </row>
    <row r="38" spans="1:65">
      <c r="A38" s="49" t="s">
        <v>169</v>
      </c>
      <c r="B38" s="49" t="s">
        <v>10</v>
      </c>
      <c r="C38" s="48">
        <v>177</v>
      </c>
      <c r="D38" s="5"/>
      <c r="E38" s="6"/>
      <c r="F38" s="7"/>
      <c r="G38" s="5">
        <v>14</v>
      </c>
      <c r="H38" s="6">
        <v>38</v>
      </c>
      <c r="I38" s="7">
        <f t="shared" si="2"/>
        <v>164</v>
      </c>
      <c r="J38" s="5">
        <v>28</v>
      </c>
      <c r="K38" s="6">
        <v>54</v>
      </c>
      <c r="L38" s="7">
        <f>100+0+(100-TRUNC(J38/K38*100))</f>
        <v>149</v>
      </c>
      <c r="M38" s="5"/>
      <c r="N38" s="6"/>
      <c r="O38" s="7"/>
      <c r="P38" s="5"/>
      <c r="Q38" s="6"/>
      <c r="R38" s="7"/>
      <c r="S38" s="15"/>
      <c r="T38" s="16"/>
      <c r="U38" s="7"/>
      <c r="V38" s="15"/>
      <c r="W38" s="16"/>
      <c r="X38" s="7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6"/>
      <c r="AK38" s="7"/>
      <c r="AL38" s="5"/>
      <c r="AM38" s="6"/>
      <c r="AN38" s="6"/>
      <c r="AO38" s="7"/>
      <c r="AP38" s="5"/>
      <c r="AQ38" s="6"/>
      <c r="AR38" s="6"/>
      <c r="AS38" s="7"/>
      <c r="AT38" s="5"/>
      <c r="AU38" s="6"/>
      <c r="AV38" s="6"/>
      <c r="AW38" s="7"/>
      <c r="AX38" s="5"/>
      <c r="AY38" s="6"/>
      <c r="AZ38" s="6"/>
      <c r="BA38" s="7"/>
      <c r="BB38" s="5"/>
      <c r="BC38" s="6"/>
      <c r="BD38" s="6"/>
      <c r="BE38" s="7"/>
      <c r="BF38" s="5"/>
      <c r="BG38" s="6"/>
      <c r="BH38" s="6"/>
      <c r="BI38" s="7"/>
      <c r="BJ38" s="5"/>
      <c r="BK38" s="6"/>
      <c r="BL38" s="6"/>
      <c r="BM38" s="7"/>
    </row>
    <row r="39" spans="1:65">
      <c r="A39" s="49" t="s">
        <v>170</v>
      </c>
      <c r="B39" s="49" t="s">
        <v>166</v>
      </c>
      <c r="C39" s="48">
        <v>486</v>
      </c>
      <c r="D39" s="5"/>
      <c r="E39" s="6"/>
      <c r="F39" s="7"/>
      <c r="G39" s="5">
        <v>19</v>
      </c>
      <c r="H39" s="6">
        <v>38</v>
      </c>
      <c r="I39" s="7">
        <f t="shared" si="2"/>
        <v>150</v>
      </c>
      <c r="J39" s="5"/>
      <c r="K39" s="6"/>
      <c r="L39" s="7"/>
      <c r="M39" s="5"/>
      <c r="N39" s="6"/>
      <c r="O39" s="7"/>
      <c r="P39" s="5"/>
      <c r="Q39" s="6"/>
      <c r="R39" s="7"/>
      <c r="S39" s="15"/>
      <c r="T39" s="16"/>
      <c r="U39" s="7"/>
      <c r="V39" s="15"/>
      <c r="W39" s="16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6"/>
      <c r="AK39" s="7"/>
      <c r="AL39" s="5"/>
      <c r="AM39" s="6"/>
      <c r="AN39" s="6"/>
      <c r="AO39" s="7"/>
      <c r="AP39" s="5"/>
      <c r="AQ39" s="6"/>
      <c r="AR39" s="6"/>
      <c r="AS39" s="7"/>
      <c r="AT39" s="5"/>
      <c r="AU39" s="6"/>
      <c r="AV39" s="6"/>
      <c r="AW39" s="7"/>
      <c r="AX39" s="5"/>
      <c r="AY39" s="6"/>
      <c r="AZ39" s="6"/>
      <c r="BA39" s="7"/>
      <c r="BB39" s="5"/>
      <c r="BC39" s="6"/>
      <c r="BD39" s="6"/>
      <c r="BE39" s="7"/>
      <c r="BF39" s="5"/>
      <c r="BG39" s="6"/>
      <c r="BH39" s="6"/>
      <c r="BI39" s="7"/>
      <c r="BJ39" s="5"/>
      <c r="BK39" s="6"/>
      <c r="BL39" s="6"/>
      <c r="BM39" s="7"/>
    </row>
    <row r="40" spans="1:65">
      <c r="A40" s="49" t="s">
        <v>171</v>
      </c>
      <c r="B40" s="49" t="s">
        <v>7</v>
      </c>
      <c r="C40" s="48">
        <v>415</v>
      </c>
      <c r="D40" s="5"/>
      <c r="E40" s="6"/>
      <c r="F40" s="7"/>
      <c r="G40" s="5">
        <v>21</v>
      </c>
      <c r="H40" s="6">
        <v>38</v>
      </c>
      <c r="I40" s="7">
        <f t="shared" si="2"/>
        <v>145</v>
      </c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6"/>
      <c r="AK40" s="7"/>
      <c r="AL40" s="5"/>
      <c r="AM40" s="6"/>
      <c r="AN40" s="6"/>
      <c r="AO40" s="7"/>
      <c r="AP40" s="5"/>
      <c r="AQ40" s="6"/>
      <c r="AR40" s="6"/>
      <c r="AS40" s="7"/>
      <c r="AT40" s="5"/>
      <c r="AU40" s="6"/>
      <c r="AV40" s="6"/>
      <c r="AW40" s="7"/>
      <c r="AX40" s="5"/>
      <c r="AY40" s="6"/>
      <c r="AZ40" s="6"/>
      <c r="BA40" s="7"/>
      <c r="BB40" s="5"/>
      <c r="BC40" s="6"/>
      <c r="BD40" s="6"/>
      <c r="BE40" s="7"/>
      <c r="BF40" s="5"/>
      <c r="BG40" s="6"/>
      <c r="BH40" s="6"/>
      <c r="BI40" s="7"/>
      <c r="BJ40" s="5"/>
      <c r="BK40" s="6"/>
      <c r="BL40" s="6"/>
      <c r="BM40" s="7"/>
    </row>
    <row r="41" spans="1:65">
      <c r="A41" s="49" t="s">
        <v>172</v>
      </c>
      <c r="B41" s="49" t="s">
        <v>166</v>
      </c>
      <c r="C41" s="48">
        <v>395</v>
      </c>
      <c r="D41" s="5"/>
      <c r="E41" s="6"/>
      <c r="F41" s="7"/>
      <c r="G41" s="5">
        <v>23</v>
      </c>
      <c r="H41" s="6">
        <v>38</v>
      </c>
      <c r="I41" s="7">
        <f t="shared" si="2"/>
        <v>140</v>
      </c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6"/>
      <c r="AK41" s="7"/>
      <c r="AL41" s="5"/>
      <c r="AM41" s="6"/>
      <c r="AN41" s="6"/>
      <c r="AO41" s="7"/>
      <c r="AP41" s="5"/>
      <c r="AQ41" s="6"/>
      <c r="AR41" s="6"/>
      <c r="AS41" s="7"/>
      <c r="AT41" s="5"/>
      <c r="AU41" s="6"/>
      <c r="AV41" s="6"/>
      <c r="AW41" s="7"/>
      <c r="AX41" s="5"/>
      <c r="AY41" s="6"/>
      <c r="AZ41" s="6"/>
      <c r="BA41" s="7"/>
      <c r="BB41" s="5"/>
      <c r="BC41" s="6"/>
      <c r="BD41" s="6"/>
      <c r="BE41" s="7"/>
      <c r="BF41" s="5"/>
      <c r="BG41" s="6"/>
      <c r="BH41" s="6"/>
      <c r="BI41" s="7"/>
      <c r="BJ41" s="5"/>
      <c r="BK41" s="6"/>
      <c r="BL41" s="6"/>
      <c r="BM41" s="7"/>
    </row>
    <row r="42" spans="1:65">
      <c r="A42" s="49" t="s">
        <v>173</v>
      </c>
      <c r="B42" s="49" t="s">
        <v>174</v>
      </c>
      <c r="C42" s="48">
        <v>309</v>
      </c>
      <c r="D42" s="5"/>
      <c r="E42" s="6"/>
      <c r="F42" s="7"/>
      <c r="G42" s="5">
        <v>25</v>
      </c>
      <c r="H42" s="6">
        <v>38</v>
      </c>
      <c r="I42" s="7">
        <f t="shared" si="2"/>
        <v>135</v>
      </c>
      <c r="J42" s="5">
        <v>49</v>
      </c>
      <c r="K42" s="6">
        <v>54</v>
      </c>
      <c r="L42" s="7">
        <f>100+0+(100-TRUNC(J42/K42*100))</f>
        <v>110</v>
      </c>
      <c r="M42" s="5"/>
      <c r="N42" s="6"/>
      <c r="O42" s="7"/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6"/>
      <c r="AK42" s="7"/>
      <c r="AL42" s="5"/>
      <c r="AM42" s="6"/>
      <c r="AN42" s="6"/>
      <c r="AO42" s="7"/>
      <c r="AP42" s="5"/>
      <c r="AQ42" s="6"/>
      <c r="AR42" s="6"/>
      <c r="AS42" s="7"/>
      <c r="AT42" s="5"/>
      <c r="AU42" s="6"/>
      <c r="AV42" s="6"/>
      <c r="AW42" s="7"/>
      <c r="AX42" s="5"/>
      <c r="AY42" s="6"/>
      <c r="AZ42" s="6"/>
      <c r="BA42" s="7"/>
      <c r="BB42" s="5"/>
      <c r="BC42" s="6"/>
      <c r="BD42" s="6"/>
      <c r="BE42" s="7"/>
      <c r="BF42" s="5"/>
      <c r="BG42" s="6"/>
      <c r="BH42" s="6"/>
      <c r="BI42" s="7"/>
      <c r="BJ42" s="5"/>
      <c r="BK42" s="6"/>
      <c r="BL42" s="6"/>
      <c r="BM42" s="7"/>
    </row>
    <row r="43" spans="1:65">
      <c r="A43" s="49" t="s">
        <v>175</v>
      </c>
      <c r="B43" s="49" t="s">
        <v>9</v>
      </c>
      <c r="C43" s="48">
        <v>215</v>
      </c>
      <c r="D43" s="5"/>
      <c r="E43" s="6"/>
      <c r="F43" s="7"/>
      <c r="G43" s="5">
        <v>28</v>
      </c>
      <c r="H43" s="6">
        <v>38</v>
      </c>
      <c r="I43" s="7">
        <f t="shared" si="2"/>
        <v>127</v>
      </c>
      <c r="J43" s="5">
        <v>43</v>
      </c>
      <c r="K43" s="6">
        <v>54</v>
      </c>
      <c r="L43" s="7">
        <f>100+0+(100-TRUNC(J43/K43*100))</f>
        <v>121</v>
      </c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6"/>
      <c r="AK43" s="7"/>
      <c r="AL43" s="5"/>
      <c r="AM43" s="6"/>
      <c r="AN43" s="6"/>
      <c r="AO43" s="7"/>
      <c r="AP43" s="5"/>
      <c r="AQ43" s="6"/>
      <c r="AR43" s="6"/>
      <c r="AS43" s="7"/>
      <c r="AT43" s="5"/>
      <c r="AU43" s="6"/>
      <c r="AV43" s="6"/>
      <c r="AW43" s="7"/>
      <c r="AX43" s="5"/>
      <c r="AY43" s="6"/>
      <c r="AZ43" s="6"/>
      <c r="BA43" s="7"/>
      <c r="BB43" s="5"/>
      <c r="BC43" s="6"/>
      <c r="BD43" s="6"/>
      <c r="BE43" s="7"/>
      <c r="BF43" s="5"/>
      <c r="BG43" s="6"/>
      <c r="BH43" s="6"/>
      <c r="BI43" s="7"/>
      <c r="BJ43" s="5"/>
      <c r="BK43" s="6"/>
      <c r="BL43" s="6"/>
      <c r="BM43" s="7"/>
    </row>
    <row r="44" spans="1:65">
      <c r="A44" s="49" t="s">
        <v>176</v>
      </c>
      <c r="B44" s="49" t="s">
        <v>11</v>
      </c>
      <c r="C44" s="48">
        <v>439</v>
      </c>
      <c r="D44" s="5"/>
      <c r="E44" s="6"/>
      <c r="F44" s="7"/>
      <c r="G44" s="5">
        <v>30</v>
      </c>
      <c r="H44" s="6">
        <v>38</v>
      </c>
      <c r="I44" s="7">
        <f t="shared" si="2"/>
        <v>122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6"/>
      <c r="AK44" s="7"/>
      <c r="AL44" s="5"/>
      <c r="AM44" s="6"/>
      <c r="AN44" s="6"/>
      <c r="AO44" s="7"/>
      <c r="AP44" s="5"/>
      <c r="AQ44" s="6"/>
      <c r="AR44" s="6"/>
      <c r="AS44" s="7"/>
      <c r="AT44" s="5"/>
      <c r="AU44" s="6"/>
      <c r="AV44" s="6"/>
      <c r="AW44" s="7"/>
      <c r="AX44" s="5"/>
      <c r="AY44" s="6"/>
      <c r="AZ44" s="6"/>
      <c r="BA44" s="7"/>
      <c r="BB44" s="5"/>
      <c r="BC44" s="6"/>
      <c r="BD44" s="6"/>
      <c r="BE44" s="7"/>
      <c r="BF44" s="5"/>
      <c r="BG44" s="6"/>
      <c r="BH44" s="6"/>
      <c r="BI44" s="7"/>
      <c r="BJ44" s="5"/>
      <c r="BK44" s="6"/>
      <c r="BL44" s="6"/>
      <c r="BM44" s="7"/>
    </row>
    <row r="45" spans="1:65">
      <c r="A45" s="49" t="s">
        <v>177</v>
      </c>
      <c r="B45" s="49" t="s">
        <v>166</v>
      </c>
      <c r="C45" s="48">
        <v>377</v>
      </c>
      <c r="D45" s="5"/>
      <c r="E45" s="6"/>
      <c r="F45" s="7"/>
      <c r="G45" s="5">
        <v>34</v>
      </c>
      <c r="H45" s="6">
        <v>38</v>
      </c>
      <c r="I45" s="7">
        <f t="shared" si="2"/>
        <v>111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6"/>
      <c r="AK45" s="7"/>
      <c r="AL45" s="5"/>
      <c r="AM45" s="6"/>
      <c r="AN45" s="6"/>
      <c r="AO45" s="7"/>
      <c r="AP45" s="5"/>
      <c r="AQ45" s="6"/>
      <c r="AR45" s="6"/>
      <c r="AS45" s="7"/>
      <c r="AT45" s="5"/>
      <c r="AU45" s="6"/>
      <c r="AV45" s="6"/>
      <c r="AW45" s="7"/>
      <c r="AX45" s="5"/>
      <c r="AY45" s="6"/>
      <c r="AZ45" s="6"/>
      <c r="BA45" s="7"/>
      <c r="BB45" s="5"/>
      <c r="BC45" s="6"/>
      <c r="BD45" s="6"/>
      <c r="BE45" s="7"/>
      <c r="BF45" s="5"/>
      <c r="BG45" s="6"/>
      <c r="BH45" s="6"/>
      <c r="BI45" s="7"/>
      <c r="BJ45" s="5"/>
      <c r="BK45" s="6"/>
      <c r="BL45" s="6"/>
      <c r="BM45" s="7"/>
    </row>
    <row r="46" spans="1:65">
      <c r="A46" s="49" t="s">
        <v>178</v>
      </c>
      <c r="B46" s="49" t="s">
        <v>166</v>
      </c>
      <c r="C46" s="48">
        <v>343</v>
      </c>
      <c r="D46" s="5"/>
      <c r="E46" s="6"/>
      <c r="F46" s="7"/>
      <c r="G46" s="5">
        <v>35</v>
      </c>
      <c r="H46" s="6">
        <v>38</v>
      </c>
      <c r="I46" s="7">
        <f t="shared" si="2"/>
        <v>108</v>
      </c>
      <c r="J46" s="5">
        <v>52</v>
      </c>
      <c r="K46" s="6">
        <v>54</v>
      </c>
      <c r="L46" s="7">
        <f>100+0+(100-TRUNC(J46/K46*100))</f>
        <v>104</v>
      </c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6"/>
      <c r="AK46" s="7"/>
      <c r="AL46" s="5"/>
      <c r="AM46" s="6"/>
      <c r="AN46" s="6"/>
      <c r="AO46" s="7"/>
      <c r="AP46" s="5"/>
      <c r="AQ46" s="6"/>
      <c r="AR46" s="6"/>
      <c r="AS46" s="7"/>
      <c r="AT46" s="5"/>
      <c r="AU46" s="6"/>
      <c r="AV46" s="6"/>
      <c r="AW46" s="7"/>
      <c r="AX46" s="5"/>
      <c r="AY46" s="6"/>
      <c r="AZ46" s="6"/>
      <c r="BA46" s="7"/>
      <c r="BB46" s="5"/>
      <c r="BC46" s="6"/>
      <c r="BD46" s="6"/>
      <c r="BE46" s="7"/>
      <c r="BF46" s="5"/>
      <c r="BG46" s="6"/>
      <c r="BH46" s="6"/>
      <c r="BI46" s="7"/>
      <c r="BJ46" s="5"/>
      <c r="BK46" s="6"/>
      <c r="BL46" s="6"/>
      <c r="BM46" s="7"/>
    </row>
    <row r="47" spans="1:65">
      <c r="A47" s="49" t="s">
        <v>179</v>
      </c>
      <c r="B47" s="49" t="s">
        <v>12</v>
      </c>
      <c r="C47" s="48">
        <v>786</v>
      </c>
      <c r="D47" s="5"/>
      <c r="E47" s="6"/>
      <c r="F47" s="7"/>
      <c r="G47" s="5">
        <v>37</v>
      </c>
      <c r="H47" s="6">
        <v>38</v>
      </c>
      <c r="I47" s="7">
        <f t="shared" si="2"/>
        <v>103</v>
      </c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6"/>
      <c r="AK47" s="7"/>
      <c r="AL47" s="5"/>
      <c r="AM47" s="6"/>
      <c r="AN47" s="6"/>
      <c r="AO47" s="7"/>
      <c r="AP47" s="5"/>
      <c r="AQ47" s="6"/>
      <c r="AR47" s="6"/>
      <c r="AS47" s="7"/>
      <c r="AT47" s="5"/>
      <c r="AU47" s="6"/>
      <c r="AV47" s="6"/>
      <c r="AW47" s="7"/>
      <c r="AX47" s="5"/>
      <c r="AY47" s="6"/>
      <c r="AZ47" s="6"/>
      <c r="BA47" s="7"/>
      <c r="BB47" s="5"/>
      <c r="BC47" s="6"/>
      <c r="BD47" s="6"/>
      <c r="BE47" s="7"/>
      <c r="BF47" s="5"/>
      <c r="BG47" s="6"/>
      <c r="BH47" s="6"/>
      <c r="BI47" s="7"/>
      <c r="BJ47" s="5"/>
      <c r="BK47" s="6"/>
      <c r="BL47" s="6"/>
      <c r="BM47" s="7"/>
    </row>
    <row r="48" spans="1:65">
      <c r="A48" s="49" t="s">
        <v>180</v>
      </c>
      <c r="B48" s="49" t="s">
        <v>5</v>
      </c>
      <c r="C48" s="48">
        <v>807</v>
      </c>
      <c r="D48" s="5"/>
      <c r="E48" s="6"/>
      <c r="F48" s="7"/>
      <c r="G48" s="5">
        <v>38</v>
      </c>
      <c r="H48" s="6">
        <v>38</v>
      </c>
      <c r="I48" s="7">
        <f t="shared" si="2"/>
        <v>100</v>
      </c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6"/>
      <c r="AK48" s="7"/>
      <c r="AL48" s="5"/>
      <c r="AM48" s="6"/>
      <c r="AN48" s="6"/>
      <c r="AO48" s="7"/>
      <c r="AP48" s="5"/>
      <c r="AQ48" s="6"/>
      <c r="AR48" s="6"/>
      <c r="AS48" s="7"/>
      <c r="AT48" s="5"/>
      <c r="AU48" s="6"/>
      <c r="AV48" s="6"/>
      <c r="AW48" s="7"/>
      <c r="AX48" s="5"/>
      <c r="AY48" s="6"/>
      <c r="AZ48" s="6"/>
      <c r="BA48" s="7"/>
      <c r="BB48" s="5"/>
      <c r="BC48" s="6"/>
      <c r="BD48" s="6"/>
      <c r="BE48" s="7"/>
      <c r="BF48" s="5"/>
      <c r="BG48" s="6"/>
      <c r="BH48" s="6"/>
      <c r="BI48" s="7"/>
      <c r="BJ48" s="5"/>
      <c r="BK48" s="6"/>
      <c r="BL48" s="6"/>
      <c r="BM48" s="7"/>
    </row>
    <row r="49" spans="1:65">
      <c r="A49" s="49" t="s">
        <v>227</v>
      </c>
      <c r="B49" s="49" t="s">
        <v>174</v>
      </c>
      <c r="C49" s="48">
        <v>311</v>
      </c>
      <c r="D49" s="5"/>
      <c r="E49" s="6"/>
      <c r="F49" s="7"/>
      <c r="G49" s="5"/>
      <c r="H49" s="6"/>
      <c r="I49" s="7"/>
      <c r="J49" s="5">
        <v>5</v>
      </c>
      <c r="K49" s="6">
        <v>54</v>
      </c>
      <c r="L49" s="7">
        <f t="shared" ref="L49:L56" si="3">100+0+(100-TRUNC(J49/K49*100))</f>
        <v>191</v>
      </c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6"/>
      <c r="AK49" s="7"/>
      <c r="AL49" s="5"/>
      <c r="AM49" s="6"/>
      <c r="AN49" s="6"/>
      <c r="AO49" s="7"/>
      <c r="AP49" s="5"/>
      <c r="AQ49" s="6"/>
      <c r="AR49" s="6"/>
      <c r="AS49" s="7"/>
      <c r="AT49" s="5"/>
      <c r="AU49" s="6"/>
      <c r="AV49" s="6"/>
      <c r="AW49" s="7"/>
      <c r="AX49" s="5"/>
      <c r="AY49" s="6"/>
      <c r="AZ49" s="6"/>
      <c r="BA49" s="7"/>
      <c r="BB49" s="5"/>
      <c r="BC49" s="6"/>
      <c r="BD49" s="6"/>
      <c r="BE49" s="7"/>
      <c r="BF49" s="5"/>
      <c r="BG49" s="6"/>
      <c r="BH49" s="6"/>
      <c r="BI49" s="7"/>
      <c r="BJ49" s="5"/>
      <c r="BK49" s="6"/>
      <c r="BL49" s="6"/>
      <c r="BM49" s="7"/>
    </row>
    <row r="50" spans="1:65">
      <c r="A50" s="49" t="s">
        <v>228</v>
      </c>
      <c r="B50" s="49" t="s">
        <v>10</v>
      </c>
      <c r="C50" s="48">
        <v>174</v>
      </c>
      <c r="D50" s="5"/>
      <c r="E50" s="6"/>
      <c r="F50" s="7"/>
      <c r="G50" s="5"/>
      <c r="H50" s="6"/>
      <c r="I50" s="7"/>
      <c r="J50" s="5">
        <v>8</v>
      </c>
      <c r="K50" s="6">
        <v>54</v>
      </c>
      <c r="L50" s="7">
        <f t="shared" si="3"/>
        <v>186</v>
      </c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6"/>
      <c r="AK50" s="7"/>
      <c r="AL50" s="5"/>
      <c r="AM50" s="6"/>
      <c r="AN50" s="6"/>
      <c r="AO50" s="7"/>
      <c r="AP50" s="5"/>
      <c r="AQ50" s="6"/>
      <c r="AR50" s="6"/>
      <c r="AS50" s="7"/>
      <c r="AT50" s="5"/>
      <c r="AU50" s="6"/>
      <c r="AV50" s="6"/>
      <c r="AW50" s="7"/>
      <c r="AX50" s="5"/>
      <c r="AY50" s="6"/>
      <c r="AZ50" s="6"/>
      <c r="BA50" s="7"/>
      <c r="BB50" s="5"/>
      <c r="BC50" s="6"/>
      <c r="BD50" s="6"/>
      <c r="BE50" s="7"/>
      <c r="BF50" s="5"/>
      <c r="BG50" s="6"/>
      <c r="BH50" s="6"/>
      <c r="BI50" s="7"/>
      <c r="BJ50" s="5"/>
      <c r="BK50" s="6"/>
      <c r="BL50" s="6"/>
      <c r="BM50" s="7"/>
    </row>
    <row r="51" spans="1:65">
      <c r="A51" s="49" t="s">
        <v>229</v>
      </c>
      <c r="B51" s="49" t="s">
        <v>5</v>
      </c>
      <c r="C51" s="48">
        <v>967</v>
      </c>
      <c r="D51" s="5"/>
      <c r="E51" s="6"/>
      <c r="F51" s="7"/>
      <c r="G51" s="5"/>
      <c r="H51" s="6"/>
      <c r="I51" s="7"/>
      <c r="J51" s="5">
        <v>19</v>
      </c>
      <c r="K51" s="6">
        <v>54</v>
      </c>
      <c r="L51" s="7">
        <f t="shared" si="3"/>
        <v>165</v>
      </c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6"/>
      <c r="AK51" s="7"/>
      <c r="AL51" s="5"/>
      <c r="AM51" s="6"/>
      <c r="AN51" s="6"/>
      <c r="AO51" s="7"/>
      <c r="AP51" s="5"/>
      <c r="AQ51" s="6"/>
      <c r="AR51" s="6"/>
      <c r="AS51" s="7"/>
      <c r="AT51" s="5"/>
      <c r="AU51" s="6"/>
      <c r="AV51" s="6"/>
      <c r="AW51" s="7"/>
      <c r="AX51" s="5"/>
      <c r="AY51" s="6"/>
      <c r="AZ51" s="6"/>
      <c r="BA51" s="7"/>
      <c r="BB51" s="5"/>
      <c r="BC51" s="6"/>
      <c r="BD51" s="6"/>
      <c r="BE51" s="7"/>
      <c r="BF51" s="5"/>
      <c r="BG51" s="6"/>
      <c r="BH51" s="6"/>
      <c r="BI51" s="7"/>
      <c r="BJ51" s="5"/>
      <c r="BK51" s="6"/>
      <c r="BL51" s="6"/>
      <c r="BM51" s="7"/>
    </row>
    <row r="52" spans="1:65">
      <c r="A52" s="49" t="s">
        <v>230</v>
      </c>
      <c r="B52" s="49" t="s">
        <v>10</v>
      </c>
      <c r="C52" s="48">
        <v>175</v>
      </c>
      <c r="D52" s="5"/>
      <c r="E52" s="6"/>
      <c r="F52" s="7"/>
      <c r="G52" s="5"/>
      <c r="H52" s="6"/>
      <c r="I52" s="7"/>
      <c r="J52" s="5">
        <v>30</v>
      </c>
      <c r="K52" s="6">
        <v>54</v>
      </c>
      <c r="L52" s="7">
        <f t="shared" si="3"/>
        <v>145</v>
      </c>
      <c r="M52" s="5"/>
      <c r="N52" s="6"/>
      <c r="O52" s="7"/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6"/>
      <c r="AK52" s="7"/>
      <c r="AL52" s="5"/>
      <c r="AM52" s="6"/>
      <c r="AN52" s="6"/>
      <c r="AO52" s="7"/>
      <c r="AP52" s="5"/>
      <c r="AQ52" s="6"/>
      <c r="AR52" s="6"/>
      <c r="AS52" s="7"/>
      <c r="AT52" s="5"/>
      <c r="AU52" s="6"/>
      <c r="AV52" s="6"/>
      <c r="AW52" s="7"/>
      <c r="AX52" s="5"/>
      <c r="AY52" s="6"/>
      <c r="AZ52" s="6"/>
      <c r="BA52" s="7"/>
      <c r="BB52" s="5"/>
      <c r="BC52" s="6"/>
      <c r="BD52" s="6"/>
      <c r="BE52" s="7"/>
      <c r="BF52" s="5"/>
      <c r="BG52" s="6"/>
      <c r="BH52" s="6"/>
      <c r="BI52" s="7"/>
      <c r="BJ52" s="5"/>
      <c r="BK52" s="6"/>
      <c r="BL52" s="6"/>
      <c r="BM52" s="7"/>
    </row>
    <row r="53" spans="1:65">
      <c r="A53" s="49" t="s">
        <v>231</v>
      </c>
      <c r="B53" s="49" t="s">
        <v>5</v>
      </c>
      <c r="C53" s="48">
        <v>186</v>
      </c>
      <c r="D53" s="5"/>
      <c r="E53" s="6"/>
      <c r="F53" s="7"/>
      <c r="G53" s="5"/>
      <c r="H53" s="6"/>
      <c r="I53" s="7"/>
      <c r="J53" s="5">
        <v>36</v>
      </c>
      <c r="K53" s="6">
        <v>54</v>
      </c>
      <c r="L53" s="7">
        <f t="shared" si="3"/>
        <v>134</v>
      </c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6"/>
      <c r="AK53" s="7"/>
      <c r="AL53" s="5"/>
      <c r="AM53" s="6"/>
      <c r="AN53" s="6"/>
      <c r="AO53" s="7"/>
      <c r="AP53" s="5"/>
      <c r="AQ53" s="6"/>
      <c r="AR53" s="6"/>
      <c r="AS53" s="7"/>
      <c r="AT53" s="5"/>
      <c r="AU53" s="6"/>
      <c r="AV53" s="6"/>
      <c r="AW53" s="7"/>
      <c r="AX53" s="5"/>
      <c r="AY53" s="6"/>
      <c r="AZ53" s="6"/>
      <c r="BA53" s="7"/>
      <c r="BB53" s="5"/>
      <c r="BC53" s="6"/>
      <c r="BD53" s="6"/>
      <c r="BE53" s="7"/>
      <c r="BF53" s="5"/>
      <c r="BG53" s="6"/>
      <c r="BH53" s="6"/>
      <c r="BI53" s="7"/>
      <c r="BJ53" s="5"/>
      <c r="BK53" s="6"/>
      <c r="BL53" s="6"/>
      <c r="BM53" s="7"/>
    </row>
    <row r="54" spans="1:65">
      <c r="A54" s="49" t="s">
        <v>232</v>
      </c>
      <c r="B54" s="49" t="s">
        <v>166</v>
      </c>
      <c r="C54" s="48">
        <v>382</v>
      </c>
      <c r="D54" s="5"/>
      <c r="E54" s="6"/>
      <c r="F54" s="7"/>
      <c r="G54" s="5"/>
      <c r="H54" s="6"/>
      <c r="I54" s="7"/>
      <c r="J54" s="5">
        <v>38</v>
      </c>
      <c r="K54" s="6">
        <v>54</v>
      </c>
      <c r="L54" s="7">
        <f t="shared" si="3"/>
        <v>130</v>
      </c>
      <c r="M54" s="5"/>
      <c r="N54" s="6"/>
      <c r="O54" s="7"/>
      <c r="P54" s="5"/>
      <c r="Q54" s="6"/>
      <c r="R54" s="7"/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6"/>
      <c r="AK54" s="7"/>
      <c r="AL54" s="5"/>
      <c r="AM54" s="6"/>
      <c r="AN54" s="6"/>
      <c r="AO54" s="7"/>
      <c r="AP54" s="5"/>
      <c r="AQ54" s="6"/>
      <c r="AR54" s="6"/>
      <c r="AS54" s="7"/>
      <c r="AT54" s="5"/>
      <c r="AU54" s="6"/>
      <c r="AV54" s="6"/>
      <c r="AW54" s="7"/>
      <c r="AX54" s="5"/>
      <c r="AY54" s="6"/>
      <c r="AZ54" s="6"/>
      <c r="BA54" s="7"/>
      <c r="BB54" s="5"/>
      <c r="BC54" s="6"/>
      <c r="BD54" s="6"/>
      <c r="BE54" s="7"/>
      <c r="BF54" s="5"/>
      <c r="BG54" s="6"/>
      <c r="BH54" s="6"/>
      <c r="BI54" s="7"/>
      <c r="BJ54" s="5"/>
      <c r="BK54" s="6"/>
      <c r="BL54" s="6"/>
      <c r="BM54" s="7"/>
    </row>
    <row r="55" spans="1:65">
      <c r="A55" s="49" t="s">
        <v>233</v>
      </c>
      <c r="B55" s="49" t="s">
        <v>5</v>
      </c>
      <c r="C55" s="48">
        <v>845</v>
      </c>
      <c r="D55" s="5"/>
      <c r="E55" s="6"/>
      <c r="F55" s="7"/>
      <c r="G55" s="5"/>
      <c r="H55" s="6"/>
      <c r="I55" s="7"/>
      <c r="J55" s="5">
        <v>44</v>
      </c>
      <c r="K55" s="6">
        <v>54</v>
      </c>
      <c r="L55" s="7">
        <f t="shared" si="3"/>
        <v>119</v>
      </c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6"/>
      <c r="AK55" s="7"/>
      <c r="AL55" s="5"/>
      <c r="AM55" s="6"/>
      <c r="AN55" s="6"/>
      <c r="AO55" s="7"/>
      <c r="AP55" s="5"/>
      <c r="AQ55" s="6"/>
      <c r="AR55" s="6"/>
      <c r="AS55" s="7"/>
      <c r="AT55" s="5"/>
      <c r="AU55" s="6"/>
      <c r="AV55" s="6"/>
      <c r="AW55" s="7"/>
      <c r="AX55" s="5"/>
      <c r="AY55" s="6"/>
      <c r="AZ55" s="6"/>
      <c r="BA55" s="7"/>
      <c r="BB55" s="5"/>
      <c r="BC55" s="6"/>
      <c r="BD55" s="6"/>
      <c r="BE55" s="7"/>
      <c r="BF55" s="5"/>
      <c r="BG55" s="6"/>
      <c r="BH55" s="6"/>
      <c r="BI55" s="7"/>
      <c r="BJ55" s="5"/>
      <c r="BK55" s="6"/>
      <c r="BL55" s="6"/>
      <c r="BM55" s="7"/>
    </row>
    <row r="56" spans="1:65">
      <c r="A56" s="49" t="s">
        <v>234</v>
      </c>
      <c r="B56" s="49" t="s">
        <v>10</v>
      </c>
      <c r="C56" s="48">
        <v>324</v>
      </c>
      <c r="D56" s="5"/>
      <c r="E56" s="6"/>
      <c r="F56" s="7"/>
      <c r="G56" s="5"/>
      <c r="H56" s="6"/>
      <c r="I56" s="7"/>
      <c r="J56" s="5">
        <v>54</v>
      </c>
      <c r="K56" s="6">
        <v>54</v>
      </c>
      <c r="L56" s="7">
        <f t="shared" si="3"/>
        <v>100</v>
      </c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6"/>
      <c r="AK56" s="7"/>
      <c r="AL56" s="5"/>
      <c r="AM56" s="6"/>
      <c r="AN56" s="6"/>
      <c r="AO56" s="7"/>
      <c r="AP56" s="5"/>
      <c r="AQ56" s="6"/>
      <c r="AR56" s="6"/>
      <c r="AS56" s="7"/>
      <c r="AT56" s="5"/>
      <c r="AU56" s="6"/>
      <c r="AV56" s="6"/>
      <c r="AW56" s="7"/>
      <c r="AX56" s="5"/>
      <c r="AY56" s="6"/>
      <c r="AZ56" s="6"/>
      <c r="BA56" s="7"/>
      <c r="BB56" s="5"/>
      <c r="BC56" s="6"/>
      <c r="BD56" s="6"/>
      <c r="BE56" s="7"/>
      <c r="BF56" s="5"/>
      <c r="BG56" s="6"/>
      <c r="BH56" s="6"/>
      <c r="BI56" s="7"/>
      <c r="BJ56" s="5"/>
      <c r="BK56" s="6"/>
      <c r="BL56" s="6"/>
      <c r="BM56" s="7"/>
    </row>
    <row r="57" spans="1:65">
      <c r="A57" s="49"/>
      <c r="B57" s="49"/>
      <c r="C57" s="48"/>
      <c r="D57" s="5"/>
      <c r="E57" s="6"/>
      <c r="F57" s="7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6"/>
      <c r="AK57" s="7"/>
      <c r="AL57" s="5"/>
      <c r="AM57" s="6"/>
      <c r="AN57" s="6"/>
      <c r="AO57" s="7"/>
      <c r="AP57" s="5"/>
      <c r="AQ57" s="6"/>
      <c r="AR57" s="6"/>
      <c r="AS57" s="7"/>
      <c r="AT57" s="5"/>
      <c r="AU57" s="6"/>
      <c r="AV57" s="6"/>
      <c r="AW57" s="7"/>
      <c r="AX57" s="5"/>
      <c r="AY57" s="6"/>
      <c r="AZ57" s="6"/>
      <c r="BA57" s="7"/>
      <c r="BB57" s="5"/>
      <c r="BC57" s="6"/>
      <c r="BD57" s="6"/>
      <c r="BE57" s="7"/>
      <c r="BF57" s="5"/>
      <c r="BG57" s="6"/>
      <c r="BH57" s="6"/>
      <c r="BI57" s="7"/>
      <c r="BJ57" s="5"/>
      <c r="BK57" s="6"/>
      <c r="BL57" s="6"/>
      <c r="BM57" s="7"/>
    </row>
    <row r="58" spans="1:65">
      <c r="A58" s="49"/>
      <c r="B58" s="49"/>
      <c r="C58" s="48"/>
      <c r="D58" s="5"/>
      <c r="E58" s="6"/>
      <c r="F58" s="7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6"/>
      <c r="AK58" s="7"/>
      <c r="AL58" s="5"/>
      <c r="AM58" s="6"/>
      <c r="AN58" s="6"/>
      <c r="AO58" s="7"/>
      <c r="AP58" s="5"/>
      <c r="AQ58" s="6"/>
      <c r="AR58" s="6"/>
      <c r="AS58" s="7"/>
      <c r="AT58" s="5"/>
      <c r="AU58" s="6"/>
      <c r="AV58" s="6"/>
      <c r="AW58" s="7"/>
      <c r="AX58" s="5"/>
      <c r="AY58" s="6"/>
      <c r="AZ58" s="6"/>
      <c r="BA58" s="7"/>
      <c r="BB58" s="5"/>
      <c r="BC58" s="6"/>
      <c r="BD58" s="6"/>
      <c r="BE58" s="7"/>
      <c r="BF58" s="5"/>
      <c r="BG58" s="6"/>
      <c r="BH58" s="6"/>
      <c r="BI58" s="7"/>
      <c r="BJ58" s="5"/>
      <c r="BK58" s="6"/>
      <c r="BL58" s="6"/>
      <c r="BM58" s="7"/>
    </row>
    <row r="59" spans="1:65">
      <c r="A59" s="49"/>
      <c r="B59" s="49"/>
      <c r="C59" s="48"/>
      <c r="D59" s="5"/>
      <c r="E59" s="6"/>
      <c r="F59" s="7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6"/>
      <c r="AK59" s="7"/>
      <c r="AL59" s="5"/>
      <c r="AM59" s="6"/>
      <c r="AN59" s="6"/>
      <c r="AO59" s="7"/>
      <c r="AP59" s="5"/>
      <c r="AQ59" s="6"/>
      <c r="AR59" s="6"/>
      <c r="AS59" s="7"/>
      <c r="AT59" s="5"/>
      <c r="AU59" s="6"/>
      <c r="AV59" s="6"/>
      <c r="AW59" s="7"/>
      <c r="AX59" s="5"/>
      <c r="AY59" s="6"/>
      <c r="AZ59" s="6"/>
      <c r="BA59" s="7"/>
      <c r="BB59" s="5"/>
      <c r="BC59" s="6"/>
      <c r="BD59" s="6"/>
      <c r="BE59" s="7"/>
      <c r="BF59" s="5"/>
      <c r="BG59" s="6"/>
      <c r="BH59" s="6"/>
      <c r="BI59" s="7"/>
      <c r="BJ59" s="5"/>
      <c r="BK59" s="6"/>
      <c r="BL59" s="6"/>
      <c r="BM59" s="7"/>
    </row>
    <row r="60" spans="1:65">
      <c r="A60" s="49"/>
      <c r="B60" s="49"/>
      <c r="C60" s="48"/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6"/>
      <c r="AK60" s="7"/>
      <c r="AL60" s="5"/>
      <c r="AM60" s="6"/>
      <c r="AN60" s="6"/>
      <c r="AO60" s="7"/>
      <c r="AP60" s="5"/>
      <c r="AQ60" s="6"/>
      <c r="AR60" s="6"/>
      <c r="AS60" s="7"/>
      <c r="AT60" s="5"/>
      <c r="AU60" s="6"/>
      <c r="AV60" s="6"/>
      <c r="AW60" s="7"/>
      <c r="AX60" s="5"/>
      <c r="AY60" s="6"/>
      <c r="AZ60" s="6"/>
      <c r="BA60" s="7"/>
      <c r="BB60" s="5"/>
      <c r="BC60" s="6"/>
      <c r="BD60" s="6"/>
      <c r="BE60" s="7"/>
      <c r="BF60" s="5"/>
      <c r="BG60" s="6"/>
      <c r="BH60" s="6"/>
      <c r="BI60" s="7"/>
      <c r="BJ60" s="5"/>
      <c r="BK60" s="6"/>
      <c r="BL60" s="6"/>
      <c r="BM60" s="7"/>
    </row>
    <row r="61" spans="1:65">
      <c r="A61" s="49"/>
      <c r="B61" s="49"/>
      <c r="C61" s="48"/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6"/>
      <c r="AK61" s="7"/>
      <c r="AL61" s="5"/>
      <c r="AM61" s="6"/>
      <c r="AN61" s="6"/>
      <c r="AO61" s="7"/>
      <c r="AP61" s="5"/>
      <c r="AQ61" s="6"/>
      <c r="AR61" s="6"/>
      <c r="AS61" s="7"/>
      <c r="AT61" s="5"/>
      <c r="AU61" s="6"/>
      <c r="AV61" s="6"/>
      <c r="AW61" s="7"/>
      <c r="AX61" s="5"/>
      <c r="AY61" s="6"/>
      <c r="AZ61" s="6"/>
      <c r="BA61" s="7"/>
      <c r="BB61" s="5"/>
      <c r="BC61" s="6"/>
      <c r="BD61" s="6"/>
      <c r="BE61" s="7"/>
      <c r="BF61" s="5"/>
      <c r="BG61" s="6"/>
      <c r="BH61" s="6"/>
      <c r="BI61" s="7"/>
      <c r="BJ61" s="5"/>
      <c r="BK61" s="6"/>
      <c r="BL61" s="6"/>
      <c r="BM61" s="7"/>
    </row>
    <row r="62" spans="1:65">
      <c r="A62" s="49"/>
      <c r="B62" s="49"/>
      <c r="C62" s="48"/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6"/>
      <c r="AK62" s="7"/>
      <c r="AL62" s="5"/>
      <c r="AM62" s="6"/>
      <c r="AN62" s="6"/>
      <c r="AO62" s="7"/>
      <c r="AP62" s="5"/>
      <c r="AQ62" s="6"/>
      <c r="AR62" s="6"/>
      <c r="AS62" s="7"/>
      <c r="AT62" s="5"/>
      <c r="AU62" s="6"/>
      <c r="AV62" s="6"/>
      <c r="AW62" s="7"/>
      <c r="AX62" s="5"/>
      <c r="AY62" s="6"/>
      <c r="AZ62" s="6"/>
      <c r="BA62" s="7"/>
      <c r="BB62" s="5"/>
      <c r="BC62" s="6"/>
      <c r="BD62" s="6"/>
      <c r="BE62" s="7"/>
      <c r="BF62" s="5"/>
      <c r="BG62" s="6"/>
      <c r="BH62" s="6"/>
      <c r="BI62" s="7"/>
      <c r="BJ62" s="5"/>
      <c r="BK62" s="6"/>
      <c r="BL62" s="6"/>
      <c r="BM62" s="7"/>
    </row>
    <row r="63" spans="1:65">
      <c r="A63" s="49"/>
      <c r="B63" s="49"/>
      <c r="C63" s="48"/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6"/>
      <c r="AK63" s="7"/>
      <c r="AL63" s="5"/>
      <c r="AM63" s="6"/>
      <c r="AN63" s="6"/>
      <c r="AO63" s="7"/>
      <c r="AP63" s="5"/>
      <c r="AQ63" s="6"/>
      <c r="AR63" s="6"/>
      <c r="AS63" s="7"/>
      <c r="AT63" s="5"/>
      <c r="AU63" s="6"/>
      <c r="AV63" s="6"/>
      <c r="AW63" s="7"/>
      <c r="AX63" s="5"/>
      <c r="AY63" s="6"/>
      <c r="AZ63" s="6"/>
      <c r="BA63" s="7"/>
      <c r="BB63" s="5"/>
      <c r="BC63" s="6"/>
      <c r="BD63" s="6"/>
      <c r="BE63" s="7"/>
      <c r="BF63" s="5"/>
      <c r="BG63" s="6"/>
      <c r="BH63" s="6"/>
      <c r="BI63" s="7"/>
      <c r="BJ63" s="5"/>
      <c r="BK63" s="6"/>
      <c r="BL63" s="6"/>
      <c r="BM63" s="7"/>
    </row>
    <row r="64" spans="1:65">
      <c r="A64" s="46"/>
      <c r="B64" s="46"/>
      <c r="C64" s="47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6"/>
      <c r="AK64" s="7"/>
      <c r="AL64" s="5"/>
      <c r="AM64" s="6"/>
      <c r="AN64" s="6"/>
      <c r="AO64" s="7"/>
      <c r="AP64" s="5"/>
      <c r="AQ64" s="6"/>
      <c r="AR64" s="6"/>
      <c r="AS64" s="7"/>
      <c r="AT64" s="5"/>
      <c r="AU64" s="6"/>
      <c r="AV64" s="6"/>
      <c r="AW64" s="7"/>
      <c r="AX64" s="5"/>
      <c r="AY64" s="6"/>
      <c r="AZ64" s="6"/>
      <c r="BA64" s="7"/>
      <c r="BB64" s="5"/>
      <c r="BC64" s="6"/>
      <c r="BD64" s="6"/>
      <c r="BE64" s="7"/>
      <c r="BF64" s="5"/>
      <c r="BG64" s="6"/>
      <c r="BH64" s="6"/>
      <c r="BI64" s="7"/>
      <c r="BJ64" s="5"/>
      <c r="BK64" s="6"/>
      <c r="BL64" s="6"/>
      <c r="BM64" s="7"/>
    </row>
    <row r="65" spans="1:65">
      <c r="A65" s="46"/>
      <c r="B65" s="46"/>
      <c r="C65" s="47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6"/>
      <c r="AK65" s="7"/>
      <c r="AL65" s="5"/>
      <c r="AM65" s="6"/>
      <c r="AN65" s="6"/>
      <c r="AO65" s="7"/>
      <c r="AP65" s="5"/>
      <c r="AQ65" s="6"/>
      <c r="AR65" s="6"/>
      <c r="AS65" s="7"/>
      <c r="AT65" s="5"/>
      <c r="AU65" s="6"/>
      <c r="AV65" s="6"/>
      <c r="AW65" s="7"/>
      <c r="AX65" s="5"/>
      <c r="AY65" s="6"/>
      <c r="AZ65" s="6"/>
      <c r="BA65" s="7"/>
      <c r="BB65" s="5"/>
      <c r="BC65" s="6"/>
      <c r="BD65" s="6"/>
      <c r="BE65" s="7"/>
      <c r="BF65" s="5"/>
      <c r="BG65" s="6"/>
      <c r="BH65" s="6"/>
      <c r="BI65" s="7"/>
      <c r="BJ65" s="5"/>
      <c r="BK65" s="6"/>
      <c r="BL65" s="6"/>
      <c r="BM65" s="7"/>
    </row>
    <row r="66" spans="1:65">
      <c r="A66" s="46"/>
      <c r="B66" s="46"/>
      <c r="C66" s="47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6"/>
      <c r="AK66" s="7"/>
      <c r="AL66" s="5"/>
      <c r="AM66" s="6"/>
      <c r="AN66" s="6"/>
      <c r="AO66" s="7"/>
      <c r="AP66" s="5"/>
      <c r="AQ66" s="6"/>
      <c r="AR66" s="6"/>
      <c r="AS66" s="7"/>
      <c r="AT66" s="5"/>
      <c r="AU66" s="6"/>
      <c r="AV66" s="6"/>
      <c r="AW66" s="7"/>
      <c r="AX66" s="5"/>
      <c r="AY66" s="6"/>
      <c r="AZ66" s="6"/>
      <c r="BA66" s="7"/>
      <c r="BB66" s="5"/>
      <c r="BC66" s="6"/>
      <c r="BD66" s="6"/>
      <c r="BE66" s="7"/>
      <c r="BF66" s="5"/>
      <c r="BG66" s="6"/>
      <c r="BH66" s="6"/>
      <c r="BI66" s="7"/>
      <c r="BJ66" s="5"/>
      <c r="BK66" s="6"/>
      <c r="BL66" s="6"/>
      <c r="BM66" s="7"/>
    </row>
    <row r="67" spans="1:65">
      <c r="A67" s="46"/>
      <c r="B67" s="46"/>
      <c r="C67" s="47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6"/>
      <c r="AK67" s="7"/>
      <c r="AL67" s="5"/>
      <c r="AM67" s="6"/>
      <c r="AN67" s="6"/>
      <c r="AO67" s="7"/>
      <c r="AP67" s="5"/>
      <c r="AQ67" s="6"/>
      <c r="AR67" s="6"/>
      <c r="AS67" s="7"/>
      <c r="AT67" s="5"/>
      <c r="AU67" s="6"/>
      <c r="AV67" s="6"/>
      <c r="AW67" s="7"/>
      <c r="AX67" s="5"/>
      <c r="AY67" s="6"/>
      <c r="AZ67" s="6"/>
      <c r="BA67" s="7"/>
      <c r="BB67" s="5"/>
      <c r="BC67" s="6"/>
      <c r="BD67" s="6"/>
      <c r="BE67" s="7"/>
      <c r="BF67" s="5"/>
      <c r="BG67" s="6"/>
      <c r="BH67" s="6"/>
      <c r="BI67" s="7"/>
      <c r="BJ67" s="5"/>
      <c r="BK67" s="6"/>
      <c r="BL67" s="6"/>
      <c r="BM67" s="7"/>
    </row>
    <row r="68" spans="1:65">
      <c r="A68" s="46"/>
      <c r="B68" s="46"/>
      <c r="C68" s="47"/>
      <c r="D68" s="5"/>
      <c r="E68" s="6"/>
      <c r="F68" s="7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6"/>
      <c r="AK68" s="7"/>
      <c r="AL68" s="5"/>
      <c r="AM68" s="6"/>
      <c r="AN68" s="6"/>
      <c r="AO68" s="7"/>
      <c r="AP68" s="5"/>
      <c r="AQ68" s="6"/>
      <c r="AR68" s="6"/>
      <c r="AS68" s="7"/>
      <c r="AT68" s="5"/>
      <c r="AU68" s="6"/>
      <c r="AV68" s="6"/>
      <c r="AW68" s="7"/>
      <c r="AX68" s="5"/>
      <c r="AY68" s="6"/>
      <c r="AZ68" s="6"/>
      <c r="BA68" s="7"/>
      <c r="BB68" s="5"/>
      <c r="BC68" s="6"/>
      <c r="BD68" s="6"/>
      <c r="BE68" s="7"/>
      <c r="BF68" s="5"/>
      <c r="BG68" s="6"/>
      <c r="BH68" s="6"/>
      <c r="BI68" s="7"/>
      <c r="BJ68" s="5"/>
      <c r="BK68" s="6"/>
      <c r="BL68" s="6"/>
      <c r="BM68" s="7"/>
    </row>
    <row r="69" spans="1:65">
      <c r="A69" s="46"/>
      <c r="B69" s="46"/>
      <c r="C69" s="47"/>
      <c r="D69" s="5"/>
      <c r="E69" s="6"/>
      <c r="F69" s="7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6"/>
      <c r="AK69" s="7"/>
      <c r="AL69" s="5"/>
      <c r="AM69" s="6"/>
      <c r="AN69" s="6"/>
      <c r="AO69" s="7"/>
      <c r="AP69" s="5"/>
      <c r="AQ69" s="6"/>
      <c r="AR69" s="6"/>
      <c r="AS69" s="7"/>
      <c r="AT69" s="5"/>
      <c r="AU69" s="6"/>
      <c r="AV69" s="6"/>
      <c r="AW69" s="7"/>
      <c r="AX69" s="5"/>
      <c r="AY69" s="6"/>
      <c r="AZ69" s="6"/>
      <c r="BA69" s="7"/>
      <c r="BB69" s="5"/>
      <c r="BC69" s="6"/>
      <c r="BD69" s="6"/>
      <c r="BE69" s="7"/>
      <c r="BF69" s="5"/>
      <c r="BG69" s="6"/>
      <c r="BH69" s="6"/>
      <c r="BI69" s="7"/>
      <c r="BJ69" s="5"/>
      <c r="BK69" s="6"/>
      <c r="BL69" s="6"/>
      <c r="BM69" s="7"/>
    </row>
    <row r="70" spans="1:65">
      <c r="A70" s="46"/>
      <c r="B70" s="46"/>
      <c r="C70" s="47"/>
      <c r="D70" s="5"/>
      <c r="E70" s="6"/>
      <c r="F70" s="7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6"/>
      <c r="AK70" s="7"/>
      <c r="AL70" s="5"/>
      <c r="AM70" s="6"/>
      <c r="AN70" s="6"/>
      <c r="AO70" s="7"/>
      <c r="AP70" s="5"/>
      <c r="AQ70" s="6"/>
      <c r="AR70" s="6"/>
      <c r="AS70" s="7"/>
      <c r="AT70" s="5"/>
      <c r="AU70" s="6"/>
      <c r="AV70" s="6"/>
      <c r="AW70" s="7"/>
      <c r="AX70" s="5"/>
      <c r="AY70" s="6"/>
      <c r="AZ70" s="6"/>
      <c r="BA70" s="7"/>
      <c r="BB70" s="5"/>
      <c r="BC70" s="6"/>
      <c r="BD70" s="6"/>
      <c r="BE70" s="7"/>
      <c r="BF70" s="5"/>
      <c r="BG70" s="6"/>
      <c r="BH70" s="6"/>
      <c r="BI70" s="7"/>
      <c r="BJ70" s="5"/>
      <c r="BK70" s="6"/>
      <c r="BL70" s="6"/>
      <c r="BM70" s="7"/>
    </row>
    <row r="71" spans="1:65">
      <c r="A71" s="46"/>
      <c r="B71" s="46"/>
      <c r="C71" s="47"/>
      <c r="D71" s="5"/>
      <c r="E71" s="6"/>
      <c r="F71" s="7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6"/>
      <c r="AK71" s="7"/>
      <c r="AL71" s="5"/>
      <c r="AM71" s="6"/>
      <c r="AN71" s="6"/>
      <c r="AO71" s="7"/>
      <c r="AP71" s="5"/>
      <c r="AQ71" s="6"/>
      <c r="AR71" s="6"/>
      <c r="AS71" s="7"/>
      <c r="AT71" s="5"/>
      <c r="AU71" s="6"/>
      <c r="AV71" s="6"/>
      <c r="AW71" s="7"/>
      <c r="AX71" s="5"/>
      <c r="AY71" s="6"/>
      <c r="AZ71" s="6"/>
      <c r="BA71" s="7"/>
      <c r="BB71" s="5"/>
      <c r="BC71" s="6"/>
      <c r="BD71" s="6"/>
      <c r="BE71" s="7"/>
      <c r="BF71" s="5"/>
      <c r="BG71" s="6"/>
      <c r="BH71" s="6"/>
      <c r="BI71" s="7"/>
      <c r="BJ71" s="5"/>
      <c r="BK71" s="6"/>
      <c r="BL71" s="6"/>
      <c r="BM71" s="7"/>
    </row>
    <row r="72" spans="1:65">
      <c r="A72" s="46"/>
      <c r="B72" s="46"/>
      <c r="C72" s="47"/>
      <c r="D72" s="5"/>
      <c r="E72" s="6"/>
      <c r="F72" s="7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6"/>
      <c r="AK72" s="7"/>
      <c r="AL72" s="5"/>
      <c r="AM72" s="6"/>
      <c r="AN72" s="6"/>
      <c r="AO72" s="7"/>
      <c r="AP72" s="5"/>
      <c r="AQ72" s="6"/>
      <c r="AR72" s="6"/>
      <c r="AS72" s="7"/>
      <c r="AT72" s="5"/>
      <c r="AU72" s="6"/>
      <c r="AV72" s="6"/>
      <c r="AW72" s="7"/>
      <c r="AX72" s="5"/>
      <c r="AY72" s="6"/>
      <c r="AZ72" s="6"/>
      <c r="BA72" s="7"/>
      <c r="BB72" s="5"/>
      <c r="BC72" s="6"/>
      <c r="BD72" s="6"/>
      <c r="BE72" s="7"/>
      <c r="BF72" s="5"/>
      <c r="BG72" s="6"/>
      <c r="BH72" s="6"/>
      <c r="BI72" s="7"/>
      <c r="BJ72" s="5"/>
      <c r="BK72" s="6"/>
      <c r="BL72" s="6"/>
      <c r="BM72" s="7"/>
    </row>
    <row r="73" spans="1:65">
      <c r="A73" s="46"/>
      <c r="B73" s="46"/>
      <c r="C73" s="47"/>
      <c r="D73" s="5"/>
      <c r="E73" s="6"/>
      <c r="F73" s="7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6"/>
      <c r="AK73" s="7"/>
      <c r="AL73" s="5"/>
      <c r="AM73" s="6"/>
      <c r="AN73" s="6"/>
      <c r="AO73" s="7"/>
      <c r="AP73" s="5"/>
      <c r="AQ73" s="6"/>
      <c r="AR73" s="6"/>
      <c r="AS73" s="7"/>
      <c r="AT73" s="5"/>
      <c r="AU73" s="6"/>
      <c r="AV73" s="6"/>
      <c r="AW73" s="7"/>
      <c r="AX73" s="5"/>
      <c r="AY73" s="6"/>
      <c r="AZ73" s="6"/>
      <c r="BA73" s="7"/>
      <c r="BB73" s="5"/>
      <c r="BC73" s="6"/>
      <c r="BD73" s="6"/>
      <c r="BE73" s="7"/>
      <c r="BF73" s="5"/>
      <c r="BG73" s="6"/>
      <c r="BH73" s="6"/>
      <c r="BI73" s="7"/>
      <c r="BJ73" s="5"/>
      <c r="BK73" s="6"/>
      <c r="BL73" s="6"/>
      <c r="BM73" s="7"/>
    </row>
    <row r="74" spans="1:65">
      <c r="A74" s="46"/>
      <c r="B74" s="46"/>
      <c r="C74" s="47"/>
      <c r="D74" s="5"/>
      <c r="E74" s="6"/>
      <c r="F74" s="7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6"/>
      <c r="AK74" s="7"/>
      <c r="AL74" s="5"/>
      <c r="AM74" s="6"/>
      <c r="AN74" s="6"/>
      <c r="AO74" s="7"/>
      <c r="AP74" s="5"/>
      <c r="AQ74" s="6"/>
      <c r="AR74" s="6"/>
      <c r="AS74" s="7"/>
      <c r="AT74" s="5"/>
      <c r="AU74" s="6"/>
      <c r="AV74" s="6"/>
      <c r="AW74" s="7"/>
      <c r="AX74" s="5"/>
      <c r="AY74" s="6"/>
      <c r="AZ74" s="6"/>
      <c r="BA74" s="7"/>
      <c r="BB74" s="5"/>
      <c r="BC74" s="6"/>
      <c r="BD74" s="6"/>
      <c r="BE74" s="7"/>
      <c r="BF74" s="5"/>
      <c r="BG74" s="6"/>
      <c r="BH74" s="6"/>
      <c r="BI74" s="7"/>
      <c r="BJ74" s="5"/>
      <c r="BK74" s="6"/>
      <c r="BL74" s="6"/>
      <c r="BM74" s="7"/>
    </row>
    <row r="75" spans="1:65">
      <c r="A75" s="46"/>
      <c r="B75" s="46"/>
      <c r="C75" s="47"/>
      <c r="D75" s="5"/>
      <c r="E75" s="6"/>
      <c r="F75" s="7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6"/>
      <c r="AK75" s="7"/>
      <c r="AL75" s="5"/>
      <c r="AM75" s="6"/>
      <c r="AN75" s="6"/>
      <c r="AO75" s="7"/>
      <c r="AP75" s="5"/>
      <c r="AQ75" s="6"/>
      <c r="AR75" s="6"/>
      <c r="AS75" s="7"/>
      <c r="AT75" s="5"/>
      <c r="AU75" s="6"/>
      <c r="AV75" s="6"/>
      <c r="AW75" s="7"/>
      <c r="AX75" s="5"/>
      <c r="AY75" s="6"/>
      <c r="AZ75" s="6"/>
      <c r="BA75" s="7"/>
      <c r="BB75" s="5"/>
      <c r="BC75" s="6"/>
      <c r="BD75" s="6"/>
      <c r="BE75" s="7"/>
      <c r="BF75" s="5"/>
      <c r="BG75" s="6"/>
      <c r="BH75" s="6"/>
      <c r="BI75" s="7"/>
      <c r="BJ75" s="5"/>
      <c r="BK75" s="6"/>
      <c r="BL75" s="6"/>
      <c r="BM75" s="7"/>
    </row>
    <row r="76" spans="1:65">
      <c r="A76" s="46"/>
      <c r="B76" s="46"/>
      <c r="C76" s="47"/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6"/>
      <c r="AK76" s="7"/>
      <c r="AL76" s="5"/>
      <c r="AM76" s="6"/>
      <c r="AN76" s="6"/>
      <c r="AO76" s="7"/>
      <c r="AP76" s="5"/>
      <c r="AQ76" s="6"/>
      <c r="AR76" s="6"/>
      <c r="AS76" s="7"/>
      <c r="AT76" s="5"/>
      <c r="AU76" s="6"/>
      <c r="AV76" s="6"/>
      <c r="AW76" s="7"/>
      <c r="AX76" s="5"/>
      <c r="AY76" s="6"/>
      <c r="AZ76" s="6"/>
      <c r="BA76" s="7"/>
      <c r="BB76" s="5"/>
      <c r="BC76" s="6"/>
      <c r="BD76" s="6"/>
      <c r="BE76" s="7"/>
      <c r="BF76" s="5"/>
      <c r="BG76" s="6"/>
      <c r="BH76" s="6"/>
      <c r="BI76" s="7"/>
      <c r="BJ76" s="5"/>
      <c r="BK76" s="6"/>
      <c r="BL76" s="6"/>
      <c r="BM76" s="7"/>
    </row>
    <row r="77" spans="1:65">
      <c r="A77" s="46"/>
      <c r="B77" s="46"/>
      <c r="C77" s="47"/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6"/>
      <c r="AK77" s="7"/>
      <c r="AL77" s="5"/>
      <c r="AM77" s="6"/>
      <c r="AN77" s="6"/>
      <c r="AO77" s="7"/>
      <c r="AP77" s="5"/>
      <c r="AQ77" s="6"/>
      <c r="AR77" s="6"/>
      <c r="AS77" s="7"/>
      <c r="AT77" s="5"/>
      <c r="AU77" s="6"/>
      <c r="AV77" s="6"/>
      <c r="AW77" s="7"/>
      <c r="AX77" s="5"/>
      <c r="AY77" s="6"/>
      <c r="AZ77" s="6"/>
      <c r="BA77" s="7"/>
      <c r="BB77" s="5"/>
      <c r="BC77" s="6"/>
      <c r="BD77" s="6"/>
      <c r="BE77" s="7"/>
      <c r="BF77" s="5"/>
      <c r="BG77" s="6"/>
      <c r="BH77" s="6"/>
      <c r="BI77" s="7"/>
      <c r="BJ77" s="5"/>
      <c r="BK77" s="6"/>
      <c r="BL77" s="6"/>
      <c r="BM77" s="7"/>
    </row>
    <row r="78" spans="1:65">
      <c r="A78" s="46"/>
      <c r="B78" s="46"/>
      <c r="C78" s="47"/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6"/>
      <c r="AK78" s="7"/>
      <c r="AL78" s="5"/>
      <c r="AM78" s="6"/>
      <c r="AN78" s="6"/>
      <c r="AO78" s="7"/>
      <c r="AP78" s="5"/>
      <c r="AQ78" s="6"/>
      <c r="AR78" s="6"/>
      <c r="AS78" s="7"/>
      <c r="AT78" s="5"/>
      <c r="AU78" s="6"/>
      <c r="AV78" s="6"/>
      <c r="AW78" s="7"/>
      <c r="AX78" s="5"/>
      <c r="AY78" s="6"/>
      <c r="AZ78" s="6"/>
      <c r="BA78" s="7"/>
      <c r="BB78" s="5"/>
      <c r="BC78" s="6"/>
      <c r="BD78" s="6"/>
      <c r="BE78" s="7"/>
      <c r="BF78" s="5"/>
      <c r="BG78" s="6"/>
      <c r="BH78" s="6"/>
      <c r="BI78" s="7"/>
      <c r="BJ78" s="5"/>
      <c r="BK78" s="6"/>
      <c r="BL78" s="6"/>
      <c r="BM78" s="7"/>
    </row>
    <row r="79" spans="1:65">
      <c r="A79" s="46"/>
      <c r="B79" s="46"/>
      <c r="C79" s="47"/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6"/>
      <c r="AK79" s="7"/>
      <c r="AL79" s="5"/>
      <c r="AM79" s="6"/>
      <c r="AN79" s="6"/>
      <c r="AO79" s="7"/>
      <c r="AP79" s="5"/>
      <c r="AQ79" s="6"/>
      <c r="AR79" s="6"/>
      <c r="AS79" s="7"/>
      <c r="AT79" s="5"/>
      <c r="AU79" s="6"/>
      <c r="AV79" s="6"/>
      <c r="AW79" s="7"/>
      <c r="AX79" s="5"/>
      <c r="AY79" s="6"/>
      <c r="AZ79" s="6"/>
      <c r="BA79" s="7"/>
      <c r="BB79" s="5"/>
      <c r="BC79" s="6"/>
      <c r="BD79" s="6"/>
      <c r="BE79" s="7"/>
      <c r="BF79" s="5"/>
      <c r="BG79" s="6"/>
      <c r="BH79" s="6"/>
      <c r="BI79" s="7"/>
      <c r="BJ79" s="5"/>
      <c r="BK79" s="6"/>
      <c r="BL79" s="6"/>
      <c r="BM79" s="7"/>
    </row>
    <row r="80" spans="1:65">
      <c r="A80" s="46"/>
      <c r="B80" s="46"/>
      <c r="C80" s="47"/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6"/>
      <c r="AK80" s="7"/>
      <c r="AL80" s="5"/>
      <c r="AM80" s="6"/>
      <c r="AN80" s="6"/>
      <c r="AO80" s="7"/>
      <c r="AP80" s="5"/>
      <c r="AQ80" s="6"/>
      <c r="AR80" s="6"/>
      <c r="AS80" s="7"/>
      <c r="AT80" s="5"/>
      <c r="AU80" s="6"/>
      <c r="AV80" s="6"/>
      <c r="AW80" s="7"/>
      <c r="AX80" s="5"/>
      <c r="AY80" s="6"/>
      <c r="AZ80" s="6"/>
      <c r="BA80" s="7"/>
      <c r="BB80" s="5"/>
      <c r="BC80" s="6"/>
      <c r="BD80" s="6"/>
      <c r="BE80" s="7"/>
      <c r="BF80" s="5"/>
      <c r="BG80" s="6"/>
      <c r="BH80" s="6"/>
      <c r="BI80" s="7"/>
      <c r="BJ80" s="5"/>
      <c r="BK80" s="6"/>
      <c r="BL80" s="6"/>
      <c r="BM80" s="7"/>
    </row>
    <row r="81" spans="1:65">
      <c r="A81" s="46"/>
      <c r="B81" s="46"/>
      <c r="C81" s="47"/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6"/>
      <c r="AK81" s="7"/>
      <c r="AL81" s="5"/>
      <c r="AM81" s="6"/>
      <c r="AN81" s="6"/>
      <c r="AO81" s="7"/>
      <c r="AP81" s="5"/>
      <c r="AQ81" s="6"/>
      <c r="AR81" s="6"/>
      <c r="AS81" s="7"/>
      <c r="AT81" s="5"/>
      <c r="AU81" s="6"/>
      <c r="AV81" s="6"/>
      <c r="AW81" s="7"/>
      <c r="AX81" s="5"/>
      <c r="AY81" s="6"/>
      <c r="AZ81" s="6"/>
      <c r="BA81" s="7"/>
      <c r="BB81" s="5"/>
      <c r="BC81" s="6"/>
      <c r="BD81" s="6"/>
      <c r="BE81" s="7"/>
      <c r="BF81" s="5"/>
      <c r="BG81" s="6"/>
      <c r="BH81" s="6"/>
      <c r="BI81" s="7"/>
      <c r="BJ81" s="5"/>
      <c r="BK81" s="6"/>
      <c r="BL81" s="6"/>
      <c r="BM81" s="7"/>
    </row>
    <row r="82" spans="1:65">
      <c r="A82" s="46"/>
      <c r="B82" s="46"/>
      <c r="C82" s="47"/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6"/>
      <c r="AK82" s="7"/>
      <c r="AL82" s="5"/>
      <c r="AM82" s="6"/>
      <c r="AN82" s="6"/>
      <c r="AO82" s="7"/>
      <c r="AP82" s="5"/>
      <c r="AQ82" s="6"/>
      <c r="AR82" s="6"/>
      <c r="AS82" s="7"/>
      <c r="AT82" s="5"/>
      <c r="AU82" s="6"/>
      <c r="AV82" s="6"/>
      <c r="AW82" s="7"/>
      <c r="AX82" s="5"/>
      <c r="AY82" s="6"/>
      <c r="AZ82" s="6"/>
      <c r="BA82" s="7"/>
      <c r="BB82" s="5"/>
      <c r="BC82" s="6"/>
      <c r="BD82" s="6"/>
      <c r="BE82" s="7"/>
      <c r="BF82" s="5"/>
      <c r="BG82" s="6"/>
      <c r="BH82" s="6"/>
      <c r="BI82" s="7"/>
      <c r="BJ82" s="5"/>
      <c r="BK82" s="6"/>
      <c r="BL82" s="6"/>
      <c r="BM82" s="7"/>
    </row>
    <row r="83" spans="1:65">
      <c r="A83" s="46"/>
      <c r="B83" s="46"/>
      <c r="C83" s="47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6"/>
      <c r="AK83" s="7"/>
      <c r="AL83" s="5"/>
      <c r="AM83" s="6"/>
      <c r="AN83" s="6"/>
      <c r="AO83" s="7"/>
      <c r="AP83" s="5"/>
      <c r="AQ83" s="6"/>
      <c r="AR83" s="6"/>
      <c r="AS83" s="7"/>
      <c r="AT83" s="5"/>
      <c r="AU83" s="6"/>
      <c r="AV83" s="6"/>
      <c r="AW83" s="7"/>
      <c r="AX83" s="5"/>
      <c r="AY83" s="6"/>
      <c r="AZ83" s="6"/>
      <c r="BA83" s="7"/>
      <c r="BB83" s="5"/>
      <c r="BC83" s="6"/>
      <c r="BD83" s="6"/>
      <c r="BE83" s="7"/>
      <c r="BF83" s="5"/>
      <c r="BG83" s="6"/>
      <c r="BH83" s="6"/>
      <c r="BI83" s="7"/>
      <c r="BJ83" s="5"/>
      <c r="BK83" s="6"/>
      <c r="BL83" s="6"/>
      <c r="BM83" s="7"/>
    </row>
    <row r="84" spans="1:65">
      <c r="A84" s="46"/>
      <c r="B84" s="46"/>
      <c r="C84" s="47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6"/>
      <c r="AK84" s="7"/>
      <c r="AL84" s="5"/>
      <c r="AM84" s="6"/>
      <c r="AN84" s="6"/>
      <c r="AO84" s="7"/>
      <c r="AP84" s="5"/>
      <c r="AQ84" s="6"/>
      <c r="AR84" s="6"/>
      <c r="AS84" s="7"/>
      <c r="AT84" s="5"/>
      <c r="AU84" s="6"/>
      <c r="AV84" s="6"/>
      <c r="AW84" s="7"/>
      <c r="AX84" s="5"/>
      <c r="AY84" s="6"/>
      <c r="AZ84" s="6"/>
      <c r="BA84" s="7"/>
      <c r="BB84" s="5"/>
      <c r="BC84" s="6"/>
      <c r="BD84" s="6"/>
      <c r="BE84" s="7"/>
      <c r="BF84" s="5"/>
      <c r="BG84" s="6"/>
      <c r="BH84" s="6"/>
      <c r="BI84" s="7"/>
      <c r="BJ84" s="5"/>
      <c r="BK84" s="6"/>
      <c r="BL84" s="6"/>
      <c r="BM84" s="7"/>
    </row>
    <row r="85" spans="1:65">
      <c r="A85" s="46"/>
      <c r="B85" s="46"/>
      <c r="C85" s="47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6"/>
      <c r="AK85" s="7"/>
      <c r="AL85" s="5"/>
      <c r="AM85" s="6"/>
      <c r="AN85" s="6"/>
      <c r="AO85" s="7"/>
      <c r="AP85" s="5"/>
      <c r="AQ85" s="6"/>
      <c r="AR85" s="6"/>
      <c r="AS85" s="7"/>
      <c r="AT85" s="5"/>
      <c r="AU85" s="6"/>
      <c r="AV85" s="6"/>
      <c r="AW85" s="7"/>
      <c r="AX85" s="5"/>
      <c r="AY85" s="6"/>
      <c r="AZ85" s="6"/>
      <c r="BA85" s="7"/>
      <c r="BB85" s="5"/>
      <c r="BC85" s="6"/>
      <c r="BD85" s="6"/>
      <c r="BE85" s="7"/>
      <c r="BF85" s="5"/>
      <c r="BG85" s="6"/>
      <c r="BH85" s="6"/>
      <c r="BI85" s="7"/>
      <c r="BJ85" s="5"/>
      <c r="BK85" s="6"/>
      <c r="BL85" s="6"/>
      <c r="BM85" s="7"/>
    </row>
    <row r="86" spans="1:65">
      <c r="A86" s="3" t="s">
        <v>56</v>
      </c>
      <c r="B86" s="3"/>
      <c r="C86" s="4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6"/>
      <c r="AK86" s="7"/>
      <c r="AL86" s="5"/>
      <c r="AM86" s="6"/>
      <c r="AN86" s="6"/>
      <c r="AO86" s="7"/>
      <c r="AP86" s="5"/>
      <c r="AQ86" s="6"/>
      <c r="AR86" s="6"/>
      <c r="AS86" s="7"/>
      <c r="AT86" s="5"/>
      <c r="AU86" s="6"/>
      <c r="AV86" s="6"/>
      <c r="AW86" s="7"/>
      <c r="AX86" s="5"/>
      <c r="AY86" s="6"/>
      <c r="AZ86" s="6"/>
      <c r="BA86" s="7"/>
      <c r="BB86" s="5"/>
      <c r="BC86" s="6"/>
      <c r="BD86" s="6"/>
      <c r="BE86" s="7"/>
      <c r="BF86" s="5"/>
      <c r="BG86" s="6"/>
      <c r="BH86" s="6"/>
      <c r="BI86" s="7"/>
      <c r="BJ86" s="5"/>
      <c r="BK86" s="6"/>
      <c r="BL86" s="6"/>
      <c r="BM86" s="7"/>
    </row>
    <row r="87" spans="1:65">
      <c r="A87" s="6"/>
      <c r="B87" s="6"/>
      <c r="C87" s="7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6"/>
      <c r="AK87" s="7"/>
      <c r="AL87" s="5"/>
      <c r="AM87" s="6"/>
      <c r="AN87" s="6"/>
      <c r="AO87" s="7"/>
      <c r="AP87" s="5"/>
      <c r="AQ87" s="6"/>
      <c r="AR87" s="6"/>
      <c r="AS87" s="7"/>
      <c r="AT87" s="5"/>
      <c r="AU87" s="6"/>
      <c r="AV87" s="6"/>
      <c r="AW87" s="7"/>
      <c r="AX87" s="5"/>
      <c r="AY87" s="6"/>
      <c r="AZ87" s="6"/>
      <c r="BA87" s="7"/>
      <c r="BB87" s="5"/>
      <c r="BC87" s="6"/>
      <c r="BD87" s="6"/>
      <c r="BE87" s="7"/>
      <c r="BF87" s="5"/>
      <c r="BG87" s="6"/>
      <c r="BH87" s="6"/>
      <c r="BI87" s="7"/>
      <c r="BJ87" s="5"/>
      <c r="BK87" s="6"/>
      <c r="BL87" s="6"/>
      <c r="BM87" s="7"/>
    </row>
    <row r="88" spans="1:65">
      <c r="A88" s="6" t="s">
        <v>59</v>
      </c>
      <c r="B88" s="6" t="s">
        <v>6</v>
      </c>
      <c r="C88" s="7">
        <v>2346</v>
      </c>
      <c r="D88" s="5">
        <v>1</v>
      </c>
      <c r="E88" s="6">
        <v>36</v>
      </c>
      <c r="F88" s="7">
        <f t="shared" ref="F88:F117" si="4">100+0+(100-TRUNC(D88/E88*100))</f>
        <v>198</v>
      </c>
      <c r="G88" s="5">
        <v>2</v>
      </c>
      <c r="H88" s="6">
        <v>25</v>
      </c>
      <c r="I88" s="7">
        <f>100+0+(100-TRUNC(G88/H88*100))</f>
        <v>192</v>
      </c>
      <c r="J88" s="5">
        <v>9</v>
      </c>
      <c r="K88" s="6">
        <v>51</v>
      </c>
      <c r="L88" s="7">
        <f t="shared" ref="L88:L98" si="5">100+0+(100-TRUNC(J88/K88*100))</f>
        <v>183</v>
      </c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6"/>
      <c r="AK88" s="7"/>
      <c r="AL88" s="5"/>
      <c r="AM88" s="6"/>
      <c r="AN88" s="6"/>
      <c r="AO88" s="7"/>
      <c r="AP88" s="5"/>
      <c r="AQ88" s="6"/>
      <c r="AR88" s="6"/>
      <c r="AS88" s="7"/>
      <c r="AT88" s="5"/>
      <c r="AU88" s="6"/>
      <c r="AV88" s="6"/>
      <c r="AW88" s="7"/>
      <c r="AX88" s="5"/>
      <c r="AY88" s="6"/>
      <c r="AZ88" s="6"/>
      <c r="BA88" s="7"/>
      <c r="BB88" s="5"/>
      <c r="BC88" s="6"/>
      <c r="BD88" s="6"/>
      <c r="BE88" s="7"/>
      <c r="BF88" s="5"/>
      <c r="BG88" s="6"/>
      <c r="BH88" s="6"/>
      <c r="BI88" s="7"/>
      <c r="BJ88" s="5"/>
      <c r="BK88" s="6"/>
      <c r="BL88" s="6"/>
      <c r="BM88" s="7"/>
    </row>
    <row r="89" spans="1:65">
      <c r="A89" s="6" t="s">
        <v>31</v>
      </c>
      <c r="B89" s="6" t="s">
        <v>12</v>
      </c>
      <c r="C89" s="7">
        <v>2753</v>
      </c>
      <c r="D89" s="5">
        <v>2</v>
      </c>
      <c r="E89" s="6">
        <v>36</v>
      </c>
      <c r="F89" s="7">
        <f t="shared" si="4"/>
        <v>195</v>
      </c>
      <c r="G89" s="5"/>
      <c r="H89" s="6"/>
      <c r="I89" s="7"/>
      <c r="J89" s="5">
        <v>11</v>
      </c>
      <c r="K89" s="6">
        <v>51</v>
      </c>
      <c r="L89" s="7">
        <f t="shared" si="5"/>
        <v>179</v>
      </c>
      <c r="M89" s="5"/>
      <c r="N89" s="6"/>
      <c r="O89" s="7"/>
      <c r="P89" s="5"/>
      <c r="Q89" s="6"/>
      <c r="R89" s="7"/>
      <c r="S89" s="5"/>
      <c r="T89" s="6"/>
      <c r="U89" s="7"/>
      <c r="V89" s="5"/>
      <c r="W89" s="6"/>
      <c r="X89" s="7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6"/>
      <c r="AK89" s="7"/>
      <c r="AL89" s="5"/>
      <c r="AM89" s="6"/>
      <c r="AN89" s="6"/>
      <c r="AO89" s="7"/>
      <c r="AP89" s="5"/>
      <c r="AQ89" s="6"/>
      <c r="AR89" s="6"/>
      <c r="AS89" s="7"/>
      <c r="AT89" s="5"/>
      <c r="AU89" s="6"/>
      <c r="AV89" s="6"/>
      <c r="AW89" s="7"/>
      <c r="AX89" s="5"/>
      <c r="AY89" s="6"/>
      <c r="AZ89" s="6"/>
      <c r="BA89" s="7"/>
      <c r="BB89" s="5"/>
      <c r="BC89" s="6"/>
      <c r="BD89" s="6"/>
      <c r="BE89" s="7"/>
      <c r="BF89" s="5"/>
      <c r="BG89" s="6"/>
      <c r="BH89" s="6"/>
      <c r="BI89" s="7"/>
      <c r="BJ89" s="5"/>
      <c r="BK89" s="6"/>
      <c r="BL89" s="6"/>
      <c r="BM89" s="7"/>
    </row>
    <row r="90" spans="1:65">
      <c r="A90" s="6" t="s">
        <v>32</v>
      </c>
      <c r="B90" s="6" t="s">
        <v>11</v>
      </c>
      <c r="C90" s="7">
        <v>2501</v>
      </c>
      <c r="D90" s="5">
        <v>3</v>
      </c>
      <c r="E90" s="6">
        <v>36</v>
      </c>
      <c r="F90" s="7">
        <f t="shared" si="4"/>
        <v>192</v>
      </c>
      <c r="G90" s="5">
        <v>3</v>
      </c>
      <c r="H90" s="6">
        <v>25</v>
      </c>
      <c r="I90" s="7">
        <f>100+0+(100-TRUNC(G90/H90*100))</f>
        <v>188</v>
      </c>
      <c r="J90" s="5">
        <v>12</v>
      </c>
      <c r="K90" s="6">
        <v>51</v>
      </c>
      <c r="L90" s="7">
        <f t="shared" si="5"/>
        <v>177</v>
      </c>
      <c r="M90" s="5"/>
      <c r="N90" s="6"/>
      <c r="O90" s="7"/>
      <c r="P90" s="5"/>
      <c r="Q90" s="6"/>
      <c r="R90" s="7"/>
      <c r="S90" s="5"/>
      <c r="T90" s="6"/>
      <c r="U90" s="7"/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6"/>
      <c r="AK90" s="7"/>
      <c r="AL90" s="5"/>
      <c r="AM90" s="6"/>
      <c r="AN90" s="6"/>
      <c r="AO90" s="7"/>
      <c r="AP90" s="5"/>
      <c r="AQ90" s="6"/>
      <c r="AR90" s="6"/>
      <c r="AS90" s="7"/>
      <c r="AT90" s="5"/>
      <c r="AU90" s="6"/>
      <c r="AV90" s="6"/>
      <c r="AW90" s="7"/>
      <c r="AX90" s="5"/>
      <c r="AY90" s="6"/>
      <c r="AZ90" s="6"/>
      <c r="BA90" s="7"/>
      <c r="BB90" s="5"/>
      <c r="BC90" s="6"/>
      <c r="BD90" s="6"/>
      <c r="BE90" s="7"/>
      <c r="BF90" s="5"/>
      <c r="BG90" s="6"/>
      <c r="BH90" s="6"/>
      <c r="BI90" s="7"/>
      <c r="BJ90" s="5"/>
      <c r="BK90" s="6"/>
      <c r="BL90" s="6"/>
      <c r="BM90" s="7"/>
    </row>
    <row r="91" spans="1:65">
      <c r="A91" s="6" t="s">
        <v>28</v>
      </c>
      <c r="B91" s="6" t="s">
        <v>9</v>
      </c>
      <c r="C91" s="7">
        <v>2303</v>
      </c>
      <c r="D91" s="5">
        <v>4</v>
      </c>
      <c r="E91" s="6">
        <v>36</v>
      </c>
      <c r="F91" s="7">
        <f t="shared" si="4"/>
        <v>189</v>
      </c>
      <c r="G91" s="5">
        <v>4</v>
      </c>
      <c r="H91" s="6">
        <v>25</v>
      </c>
      <c r="I91" s="7">
        <f>100+0+(100-TRUNC(G91/H91*100))</f>
        <v>184</v>
      </c>
      <c r="J91" s="5">
        <v>16</v>
      </c>
      <c r="K91" s="6">
        <v>51</v>
      </c>
      <c r="L91" s="7">
        <f t="shared" si="5"/>
        <v>169</v>
      </c>
      <c r="M91" s="5"/>
      <c r="N91" s="6"/>
      <c r="O91" s="7"/>
      <c r="P91" s="5"/>
      <c r="Q91" s="6"/>
      <c r="R91" s="7"/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6"/>
      <c r="AK91" s="7"/>
      <c r="AL91" s="5"/>
      <c r="AM91" s="6"/>
      <c r="AN91" s="6"/>
      <c r="AO91" s="7"/>
      <c r="AP91" s="5"/>
      <c r="AQ91" s="6"/>
      <c r="AR91" s="6"/>
      <c r="AS91" s="7"/>
      <c r="AT91" s="5"/>
      <c r="AU91" s="6"/>
      <c r="AV91" s="6"/>
      <c r="AW91" s="7"/>
      <c r="AX91" s="5"/>
      <c r="AY91" s="6"/>
      <c r="AZ91" s="6"/>
      <c r="BA91" s="7"/>
      <c r="BB91" s="5"/>
      <c r="BC91" s="6"/>
      <c r="BD91" s="6"/>
      <c r="BE91" s="7"/>
      <c r="BF91" s="5"/>
      <c r="BG91" s="6"/>
      <c r="BH91" s="6"/>
      <c r="BI91" s="7"/>
      <c r="BJ91" s="5"/>
      <c r="BK91" s="6"/>
      <c r="BL91" s="6"/>
      <c r="BM91" s="7"/>
    </row>
    <row r="92" spans="1:65">
      <c r="A92" s="6" t="s">
        <v>29</v>
      </c>
      <c r="B92" s="6" t="s">
        <v>6</v>
      </c>
      <c r="C92" s="7">
        <v>2184</v>
      </c>
      <c r="D92" s="5">
        <v>5</v>
      </c>
      <c r="E92" s="6">
        <v>36</v>
      </c>
      <c r="F92" s="7">
        <f t="shared" si="4"/>
        <v>187</v>
      </c>
      <c r="G92" s="5"/>
      <c r="H92" s="6"/>
      <c r="I92" s="7"/>
      <c r="J92" s="5">
        <v>15</v>
      </c>
      <c r="K92" s="6">
        <v>51</v>
      </c>
      <c r="L92" s="7">
        <f t="shared" si="5"/>
        <v>171</v>
      </c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6"/>
      <c r="AK92" s="7"/>
      <c r="AL92" s="5"/>
      <c r="AM92" s="6"/>
      <c r="AN92" s="6"/>
      <c r="AO92" s="7"/>
      <c r="AP92" s="5"/>
      <c r="AQ92" s="6"/>
      <c r="AR92" s="6"/>
      <c r="AS92" s="7"/>
      <c r="AT92" s="5"/>
      <c r="AU92" s="6"/>
      <c r="AV92" s="6"/>
      <c r="AW92" s="7"/>
      <c r="AX92" s="5"/>
      <c r="AY92" s="6"/>
      <c r="AZ92" s="6"/>
      <c r="BA92" s="7"/>
      <c r="BB92" s="5"/>
      <c r="BC92" s="6"/>
      <c r="BD92" s="6"/>
      <c r="BE92" s="7"/>
      <c r="BF92" s="5"/>
      <c r="BG92" s="6"/>
      <c r="BH92" s="6"/>
      <c r="BI92" s="7"/>
      <c r="BJ92" s="5"/>
      <c r="BK92" s="6"/>
      <c r="BL92" s="6"/>
      <c r="BM92" s="7"/>
    </row>
    <row r="93" spans="1:65">
      <c r="A93" s="6" t="s">
        <v>30</v>
      </c>
      <c r="B93" s="6" t="s">
        <v>12</v>
      </c>
      <c r="C93" s="7">
        <v>2686</v>
      </c>
      <c r="D93" s="5">
        <v>6</v>
      </c>
      <c r="E93" s="6">
        <v>36</v>
      </c>
      <c r="F93" s="7">
        <f t="shared" si="4"/>
        <v>184</v>
      </c>
      <c r="G93" s="5"/>
      <c r="H93" s="6"/>
      <c r="I93" s="7"/>
      <c r="J93" s="5">
        <v>23</v>
      </c>
      <c r="K93" s="6">
        <v>51</v>
      </c>
      <c r="L93" s="7">
        <f t="shared" si="5"/>
        <v>155</v>
      </c>
      <c r="M93" s="5"/>
      <c r="N93" s="6"/>
      <c r="O93" s="7"/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6"/>
      <c r="AK93" s="7"/>
      <c r="AL93" s="5"/>
      <c r="AM93" s="6"/>
      <c r="AN93" s="6"/>
      <c r="AO93" s="7"/>
      <c r="AP93" s="5"/>
      <c r="AQ93" s="6"/>
      <c r="AR93" s="6"/>
      <c r="AS93" s="7"/>
      <c r="AT93" s="5"/>
      <c r="AU93" s="6"/>
      <c r="AV93" s="6"/>
      <c r="AW93" s="7"/>
      <c r="AX93" s="5"/>
      <c r="AY93" s="6"/>
      <c r="AZ93" s="6"/>
      <c r="BA93" s="7"/>
      <c r="BB93" s="5"/>
      <c r="BC93" s="6"/>
      <c r="BD93" s="6"/>
      <c r="BE93" s="7"/>
      <c r="BF93" s="5"/>
      <c r="BG93" s="6"/>
      <c r="BH93" s="6"/>
      <c r="BI93" s="7"/>
      <c r="BJ93" s="5"/>
      <c r="BK93" s="6"/>
      <c r="BL93" s="6"/>
      <c r="BM93" s="7"/>
    </row>
    <row r="94" spans="1:65">
      <c r="A94" s="6" t="s">
        <v>58</v>
      </c>
      <c r="B94" s="6" t="s">
        <v>10</v>
      </c>
      <c r="C94" s="7">
        <v>2369</v>
      </c>
      <c r="D94" s="5">
        <v>7</v>
      </c>
      <c r="E94" s="6">
        <v>36</v>
      </c>
      <c r="F94" s="7">
        <f t="shared" si="4"/>
        <v>181</v>
      </c>
      <c r="G94" s="5"/>
      <c r="H94" s="6"/>
      <c r="I94" s="7"/>
      <c r="J94" s="5">
        <v>17</v>
      </c>
      <c r="K94" s="6">
        <v>51</v>
      </c>
      <c r="L94" s="7">
        <f t="shared" si="5"/>
        <v>167</v>
      </c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6"/>
      <c r="AK94" s="7"/>
      <c r="AL94" s="5"/>
      <c r="AM94" s="6"/>
      <c r="AN94" s="6"/>
      <c r="AO94" s="7"/>
      <c r="AP94" s="5"/>
      <c r="AQ94" s="6"/>
      <c r="AR94" s="6"/>
      <c r="AS94" s="7"/>
      <c r="AT94" s="5"/>
      <c r="AU94" s="6"/>
      <c r="AV94" s="6"/>
      <c r="AW94" s="7"/>
      <c r="AX94" s="5"/>
      <c r="AY94" s="6"/>
      <c r="AZ94" s="6"/>
      <c r="BA94" s="7"/>
      <c r="BB94" s="5"/>
      <c r="BC94" s="6"/>
      <c r="BD94" s="6"/>
      <c r="BE94" s="7"/>
      <c r="BF94" s="5"/>
      <c r="BG94" s="6"/>
      <c r="BH94" s="6"/>
      <c r="BI94" s="7"/>
      <c r="BJ94" s="5"/>
      <c r="BK94" s="6"/>
      <c r="BL94" s="6"/>
      <c r="BM94" s="7"/>
    </row>
    <row r="95" spans="1:65">
      <c r="A95" s="6" t="s">
        <v>66</v>
      </c>
      <c r="B95" s="6" t="s">
        <v>7</v>
      </c>
      <c r="C95" s="7">
        <v>2270</v>
      </c>
      <c r="D95" s="5">
        <v>8</v>
      </c>
      <c r="E95" s="6">
        <v>36</v>
      </c>
      <c r="F95" s="7">
        <f t="shared" si="4"/>
        <v>178</v>
      </c>
      <c r="G95" s="5">
        <v>6</v>
      </c>
      <c r="H95" s="6">
        <v>25</v>
      </c>
      <c r="I95" s="7">
        <f>100+0+(100-TRUNC(G95/H95*100))</f>
        <v>176</v>
      </c>
      <c r="J95" s="5">
        <v>19</v>
      </c>
      <c r="K95" s="6">
        <v>51</v>
      </c>
      <c r="L95" s="7">
        <f t="shared" si="5"/>
        <v>163</v>
      </c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6"/>
      <c r="AK95" s="7"/>
      <c r="AL95" s="5"/>
      <c r="AM95" s="6"/>
      <c r="AN95" s="6"/>
      <c r="AO95" s="7"/>
      <c r="AP95" s="5"/>
      <c r="AQ95" s="6"/>
      <c r="AR95" s="6"/>
      <c r="AS95" s="7"/>
      <c r="AT95" s="5"/>
      <c r="AU95" s="6"/>
      <c r="AV95" s="6"/>
      <c r="AW95" s="7"/>
      <c r="AX95" s="5"/>
      <c r="AY95" s="6"/>
      <c r="AZ95" s="6"/>
      <c r="BA95" s="7"/>
      <c r="BB95" s="5"/>
      <c r="BC95" s="6"/>
      <c r="BD95" s="6"/>
      <c r="BE95" s="7"/>
      <c r="BF95" s="5"/>
      <c r="BG95" s="6"/>
      <c r="BH95" s="6"/>
      <c r="BI95" s="7"/>
      <c r="BJ95" s="5"/>
      <c r="BK95" s="6"/>
      <c r="BL95" s="6"/>
      <c r="BM95" s="7"/>
    </row>
    <row r="96" spans="1:65">
      <c r="A96" s="6" t="s">
        <v>60</v>
      </c>
      <c r="B96" s="6" t="s">
        <v>10</v>
      </c>
      <c r="C96" s="7">
        <v>2277</v>
      </c>
      <c r="D96" s="5">
        <v>10</v>
      </c>
      <c r="E96" s="6">
        <v>36</v>
      </c>
      <c r="F96" s="7">
        <f t="shared" si="4"/>
        <v>173</v>
      </c>
      <c r="G96" s="5">
        <v>13</v>
      </c>
      <c r="H96" s="6">
        <v>25</v>
      </c>
      <c r="I96" s="7">
        <f>100+0+(100-TRUNC(G96/H96*100))</f>
        <v>148</v>
      </c>
      <c r="J96" s="5">
        <v>37</v>
      </c>
      <c r="K96" s="6">
        <v>51</v>
      </c>
      <c r="L96" s="7">
        <f t="shared" si="5"/>
        <v>128</v>
      </c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6"/>
      <c r="AK96" s="7"/>
      <c r="AL96" s="5"/>
      <c r="AM96" s="6"/>
      <c r="AN96" s="6"/>
      <c r="AO96" s="7"/>
      <c r="AP96" s="5"/>
      <c r="AQ96" s="6"/>
      <c r="AR96" s="6"/>
      <c r="AS96" s="7"/>
      <c r="AT96" s="5"/>
      <c r="AU96" s="6"/>
      <c r="AV96" s="6"/>
      <c r="AW96" s="7"/>
      <c r="AX96" s="5"/>
      <c r="AY96" s="6"/>
      <c r="AZ96" s="6"/>
      <c r="BA96" s="7"/>
      <c r="BB96" s="5"/>
      <c r="BC96" s="6"/>
      <c r="BD96" s="6"/>
      <c r="BE96" s="7"/>
      <c r="BF96" s="5"/>
      <c r="BG96" s="6"/>
      <c r="BH96" s="6"/>
      <c r="BI96" s="7"/>
      <c r="BJ96" s="5"/>
      <c r="BK96" s="6"/>
      <c r="BL96" s="6"/>
      <c r="BM96" s="7"/>
    </row>
    <row r="97" spans="1:65">
      <c r="A97" s="6" t="s">
        <v>143</v>
      </c>
      <c r="B97" s="6" t="s">
        <v>12</v>
      </c>
      <c r="C97" s="7">
        <v>2684</v>
      </c>
      <c r="D97" s="5">
        <v>11</v>
      </c>
      <c r="E97" s="6">
        <v>36</v>
      </c>
      <c r="F97" s="7">
        <f t="shared" si="4"/>
        <v>170</v>
      </c>
      <c r="G97" s="5"/>
      <c r="H97" s="6"/>
      <c r="I97" s="7"/>
      <c r="J97" s="5">
        <v>25</v>
      </c>
      <c r="K97" s="6">
        <v>51</v>
      </c>
      <c r="L97" s="7">
        <f t="shared" si="5"/>
        <v>151</v>
      </c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6"/>
      <c r="AK97" s="7"/>
      <c r="AL97" s="5"/>
      <c r="AM97" s="6"/>
      <c r="AN97" s="6"/>
      <c r="AO97" s="7"/>
      <c r="AP97" s="5"/>
      <c r="AQ97" s="6"/>
      <c r="AR97" s="6"/>
      <c r="AS97" s="7"/>
      <c r="AT97" s="5"/>
      <c r="AU97" s="6"/>
      <c r="AV97" s="6"/>
      <c r="AW97" s="7"/>
      <c r="AX97" s="5"/>
      <c r="AY97" s="6"/>
      <c r="AZ97" s="6"/>
      <c r="BA97" s="7"/>
      <c r="BB97" s="5"/>
      <c r="BC97" s="6"/>
      <c r="BD97" s="6"/>
      <c r="BE97" s="7"/>
      <c r="BF97" s="5"/>
      <c r="BG97" s="6"/>
      <c r="BH97" s="6"/>
      <c r="BI97" s="7"/>
      <c r="BJ97" s="5"/>
      <c r="BK97" s="6"/>
      <c r="BL97" s="6"/>
      <c r="BM97" s="7"/>
    </row>
    <row r="98" spans="1:65">
      <c r="A98" s="6" t="s">
        <v>144</v>
      </c>
      <c r="B98" s="6" t="s">
        <v>7</v>
      </c>
      <c r="C98" s="7">
        <v>2521</v>
      </c>
      <c r="D98" s="5">
        <v>12</v>
      </c>
      <c r="E98" s="6">
        <v>36</v>
      </c>
      <c r="F98" s="7">
        <f t="shared" si="4"/>
        <v>167</v>
      </c>
      <c r="G98" s="5">
        <v>8</v>
      </c>
      <c r="H98" s="6">
        <v>25</v>
      </c>
      <c r="I98" s="7">
        <f>100+0+(100-TRUNC(G98/H98*100))</f>
        <v>168</v>
      </c>
      <c r="J98" s="5">
        <v>28</v>
      </c>
      <c r="K98" s="6">
        <v>51</v>
      </c>
      <c r="L98" s="7">
        <f t="shared" si="5"/>
        <v>146</v>
      </c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6"/>
      <c r="AK98" s="7"/>
      <c r="AL98" s="5"/>
      <c r="AM98" s="6"/>
      <c r="AN98" s="6"/>
      <c r="AO98" s="7"/>
      <c r="AP98" s="5"/>
      <c r="AQ98" s="6"/>
      <c r="AR98" s="6"/>
      <c r="AS98" s="7"/>
      <c r="AT98" s="5"/>
      <c r="AU98" s="6"/>
      <c r="AV98" s="6"/>
      <c r="AW98" s="7"/>
      <c r="AX98" s="5"/>
      <c r="AY98" s="6"/>
      <c r="AZ98" s="6"/>
      <c r="BA98" s="7"/>
      <c r="BB98" s="5"/>
      <c r="BC98" s="6"/>
      <c r="BD98" s="6"/>
      <c r="BE98" s="7"/>
      <c r="BF98" s="5"/>
      <c r="BG98" s="6"/>
      <c r="BH98" s="6"/>
      <c r="BI98" s="7"/>
      <c r="BJ98" s="5"/>
      <c r="BK98" s="6"/>
      <c r="BL98" s="6"/>
      <c r="BM98" s="7"/>
    </row>
    <row r="99" spans="1:65">
      <c r="A99" s="6" t="s">
        <v>63</v>
      </c>
      <c r="B99" s="6" t="s">
        <v>12</v>
      </c>
      <c r="C99" s="7">
        <v>2533</v>
      </c>
      <c r="D99" s="5">
        <v>13</v>
      </c>
      <c r="E99" s="6">
        <v>36</v>
      </c>
      <c r="F99" s="7">
        <f t="shared" si="4"/>
        <v>164</v>
      </c>
      <c r="G99" s="5">
        <v>10</v>
      </c>
      <c r="H99" s="6">
        <v>25</v>
      </c>
      <c r="I99" s="7">
        <f>100+0+(100-TRUNC(G99/H99*100))</f>
        <v>160</v>
      </c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6"/>
      <c r="AK99" s="7"/>
      <c r="AL99" s="5"/>
      <c r="AM99" s="6"/>
      <c r="AN99" s="6"/>
      <c r="AO99" s="7"/>
      <c r="AP99" s="5"/>
      <c r="AQ99" s="6"/>
      <c r="AR99" s="6"/>
      <c r="AS99" s="7"/>
      <c r="AT99" s="5"/>
      <c r="AU99" s="6"/>
      <c r="AV99" s="6"/>
      <c r="AW99" s="7"/>
      <c r="AX99" s="5"/>
      <c r="AY99" s="6"/>
      <c r="AZ99" s="6"/>
      <c r="BA99" s="7"/>
      <c r="BB99" s="5"/>
      <c r="BC99" s="6"/>
      <c r="BD99" s="6"/>
      <c r="BE99" s="7"/>
      <c r="BF99" s="5"/>
      <c r="BG99" s="6"/>
      <c r="BH99" s="6"/>
      <c r="BI99" s="7"/>
      <c r="BJ99" s="5"/>
      <c r="BK99" s="6"/>
      <c r="BL99" s="6"/>
      <c r="BM99" s="7"/>
    </row>
    <row r="100" spans="1:65">
      <c r="A100" s="6" t="s">
        <v>53</v>
      </c>
      <c r="B100" s="6" t="s">
        <v>8</v>
      </c>
      <c r="C100" s="7">
        <v>2376</v>
      </c>
      <c r="D100" s="5">
        <v>14</v>
      </c>
      <c r="E100" s="6">
        <v>36</v>
      </c>
      <c r="F100" s="7">
        <f t="shared" si="4"/>
        <v>162</v>
      </c>
      <c r="G100" s="5">
        <v>12</v>
      </c>
      <c r="H100" s="6">
        <v>25</v>
      </c>
      <c r="I100" s="7">
        <f>100+0+(100-TRUNC(G100/H100*100))</f>
        <v>152</v>
      </c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6"/>
      <c r="AK100" s="7"/>
      <c r="AL100" s="5"/>
      <c r="AM100" s="6"/>
      <c r="AN100" s="6"/>
      <c r="AO100" s="7"/>
      <c r="AP100" s="5"/>
      <c r="AQ100" s="6"/>
      <c r="AR100" s="6"/>
      <c r="AS100" s="7"/>
      <c r="AT100" s="5"/>
      <c r="AU100" s="6"/>
      <c r="AV100" s="6"/>
      <c r="AW100" s="7"/>
      <c r="AX100" s="5"/>
      <c r="AY100" s="6"/>
      <c r="AZ100" s="6"/>
      <c r="BA100" s="7"/>
      <c r="BB100" s="5"/>
      <c r="BC100" s="6"/>
      <c r="BD100" s="6"/>
      <c r="BE100" s="7"/>
      <c r="BF100" s="5"/>
      <c r="BG100" s="6"/>
      <c r="BH100" s="6"/>
      <c r="BI100" s="7"/>
      <c r="BJ100" s="5"/>
      <c r="BK100" s="6"/>
      <c r="BL100" s="6"/>
      <c r="BM100" s="7"/>
    </row>
    <row r="101" spans="1:65">
      <c r="A101" s="6" t="s">
        <v>67</v>
      </c>
      <c r="B101" s="6" t="s">
        <v>10</v>
      </c>
      <c r="C101" s="7">
        <v>2600</v>
      </c>
      <c r="D101" s="5">
        <v>15</v>
      </c>
      <c r="E101" s="6">
        <v>36</v>
      </c>
      <c r="F101" s="7">
        <f t="shared" si="4"/>
        <v>159</v>
      </c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6"/>
      <c r="AK101" s="7"/>
      <c r="AL101" s="5"/>
      <c r="AM101" s="6"/>
      <c r="AN101" s="6"/>
      <c r="AO101" s="7"/>
      <c r="AP101" s="5"/>
      <c r="AQ101" s="6"/>
      <c r="AR101" s="6"/>
      <c r="AS101" s="7"/>
      <c r="AT101" s="5"/>
      <c r="AU101" s="6"/>
      <c r="AV101" s="6"/>
      <c r="AW101" s="7"/>
      <c r="AX101" s="5"/>
      <c r="AY101" s="6"/>
      <c r="AZ101" s="6"/>
      <c r="BA101" s="7"/>
      <c r="BB101" s="5"/>
      <c r="BC101" s="6"/>
      <c r="BD101" s="6"/>
      <c r="BE101" s="7"/>
      <c r="BF101" s="5"/>
      <c r="BG101" s="6"/>
      <c r="BH101" s="6"/>
      <c r="BI101" s="7"/>
      <c r="BJ101" s="5"/>
      <c r="BK101" s="6"/>
      <c r="BL101" s="6"/>
      <c r="BM101" s="7"/>
    </row>
    <row r="102" spans="1:65">
      <c r="A102" s="6" t="s">
        <v>35</v>
      </c>
      <c r="B102" s="6" t="s">
        <v>8</v>
      </c>
      <c r="C102" s="7">
        <v>2374</v>
      </c>
      <c r="D102" s="5">
        <v>16</v>
      </c>
      <c r="E102" s="6">
        <v>36</v>
      </c>
      <c r="F102" s="7">
        <f t="shared" si="4"/>
        <v>156</v>
      </c>
      <c r="G102" s="5">
        <v>17</v>
      </c>
      <c r="H102" s="6">
        <v>25</v>
      </c>
      <c r="I102" s="7">
        <f>100+0+(100-TRUNC(G102/H102*100))</f>
        <v>132</v>
      </c>
      <c r="J102" s="5">
        <v>38</v>
      </c>
      <c r="K102" s="6">
        <v>51</v>
      </c>
      <c r="L102" s="7">
        <f>100+0+(100-TRUNC(J102/K102*100))</f>
        <v>126</v>
      </c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6"/>
      <c r="AK102" s="7"/>
      <c r="AL102" s="5"/>
      <c r="AM102" s="6"/>
      <c r="AN102" s="6"/>
      <c r="AO102" s="7"/>
      <c r="AP102" s="5"/>
      <c r="AQ102" s="6"/>
      <c r="AR102" s="6"/>
      <c r="AS102" s="7"/>
      <c r="AT102" s="5"/>
      <c r="AU102" s="6"/>
      <c r="AV102" s="6"/>
      <c r="AW102" s="7"/>
      <c r="AX102" s="5"/>
      <c r="AY102" s="6"/>
      <c r="AZ102" s="6"/>
      <c r="BA102" s="7"/>
      <c r="BB102" s="5"/>
      <c r="BC102" s="6"/>
      <c r="BD102" s="6"/>
      <c r="BE102" s="7"/>
      <c r="BF102" s="5"/>
      <c r="BG102" s="6"/>
      <c r="BH102" s="6"/>
      <c r="BI102" s="7"/>
      <c r="BJ102" s="5"/>
      <c r="BK102" s="6"/>
      <c r="BL102" s="6"/>
      <c r="BM102" s="7"/>
    </row>
    <row r="103" spans="1:65">
      <c r="A103" s="6" t="s">
        <v>49</v>
      </c>
      <c r="B103" s="6" t="s">
        <v>11</v>
      </c>
      <c r="C103" s="7">
        <v>2388</v>
      </c>
      <c r="D103" s="5">
        <v>17</v>
      </c>
      <c r="E103" s="6">
        <v>36</v>
      </c>
      <c r="F103" s="7">
        <f t="shared" si="4"/>
        <v>153</v>
      </c>
      <c r="G103" s="5">
        <v>14</v>
      </c>
      <c r="H103" s="6">
        <v>25</v>
      </c>
      <c r="I103" s="7">
        <f>100+0+(100-TRUNC(G103/H103*100))</f>
        <v>144</v>
      </c>
      <c r="J103" s="5"/>
      <c r="K103" s="6"/>
      <c r="L103" s="7"/>
      <c r="M103" s="5"/>
      <c r="N103" s="6"/>
      <c r="O103" s="7"/>
      <c r="P103" s="5"/>
      <c r="Q103" s="6"/>
      <c r="R103" s="7"/>
      <c r="S103" s="15"/>
      <c r="T103" s="16"/>
      <c r="U103" s="7"/>
      <c r="V103" s="15"/>
      <c r="W103" s="16"/>
      <c r="X103" s="7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6"/>
      <c r="AK103" s="7"/>
      <c r="AL103" s="5"/>
      <c r="AM103" s="6"/>
      <c r="AN103" s="6"/>
      <c r="AO103" s="7"/>
      <c r="AP103" s="5"/>
      <c r="AQ103" s="6"/>
      <c r="AR103" s="6"/>
      <c r="AS103" s="7"/>
      <c r="AT103" s="5"/>
      <c r="AU103" s="6"/>
      <c r="AV103" s="6"/>
      <c r="AW103" s="7"/>
      <c r="AX103" s="5"/>
      <c r="AY103" s="6"/>
      <c r="AZ103" s="6"/>
      <c r="BA103" s="7"/>
      <c r="BB103" s="5"/>
      <c r="BC103" s="6"/>
      <c r="BD103" s="6"/>
      <c r="BE103" s="7"/>
      <c r="BF103" s="5"/>
      <c r="BG103" s="6"/>
      <c r="BH103" s="6"/>
      <c r="BI103" s="7"/>
      <c r="BJ103" s="5"/>
      <c r="BK103" s="6"/>
      <c r="BL103" s="6"/>
      <c r="BM103" s="7"/>
    </row>
    <row r="104" spans="1:65">
      <c r="A104" s="6" t="s">
        <v>61</v>
      </c>
      <c r="B104" s="6" t="s">
        <v>5</v>
      </c>
      <c r="C104" s="7">
        <v>2546</v>
      </c>
      <c r="D104" s="5">
        <v>18</v>
      </c>
      <c r="E104" s="6">
        <v>36</v>
      </c>
      <c r="F104" s="7">
        <f t="shared" si="4"/>
        <v>150</v>
      </c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6"/>
      <c r="AK104" s="7"/>
      <c r="AL104" s="5"/>
      <c r="AM104" s="6"/>
      <c r="AN104" s="6"/>
      <c r="AO104" s="7"/>
      <c r="AP104" s="5"/>
      <c r="AQ104" s="6"/>
      <c r="AR104" s="6"/>
      <c r="AS104" s="7"/>
      <c r="AT104" s="5"/>
      <c r="AU104" s="6"/>
      <c r="AV104" s="6"/>
      <c r="AW104" s="7"/>
      <c r="AX104" s="5"/>
      <c r="AY104" s="6"/>
      <c r="AZ104" s="6"/>
      <c r="BA104" s="7"/>
      <c r="BB104" s="5"/>
      <c r="BC104" s="6"/>
      <c r="BD104" s="6"/>
      <c r="BE104" s="7"/>
      <c r="BF104" s="5"/>
      <c r="BG104" s="6"/>
      <c r="BH104" s="6"/>
      <c r="BI104" s="7"/>
      <c r="BJ104" s="5"/>
      <c r="BK104" s="6"/>
      <c r="BL104" s="6"/>
      <c r="BM104" s="7"/>
    </row>
    <row r="105" spans="1:65">
      <c r="A105" s="6" t="s">
        <v>37</v>
      </c>
      <c r="B105" s="6" t="s">
        <v>5</v>
      </c>
      <c r="C105" s="7">
        <v>2523</v>
      </c>
      <c r="D105" s="5">
        <v>19</v>
      </c>
      <c r="E105" s="6">
        <v>36</v>
      </c>
      <c r="F105" s="7">
        <f t="shared" si="4"/>
        <v>148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6"/>
      <c r="AK105" s="7"/>
      <c r="AL105" s="5"/>
      <c r="AM105" s="6"/>
      <c r="AN105" s="6"/>
      <c r="AO105" s="7"/>
      <c r="AP105" s="5"/>
      <c r="AQ105" s="6"/>
      <c r="AR105" s="6"/>
      <c r="AS105" s="7"/>
      <c r="AT105" s="5"/>
      <c r="AU105" s="6"/>
      <c r="AV105" s="6"/>
      <c r="AW105" s="7"/>
      <c r="AX105" s="5"/>
      <c r="AY105" s="6"/>
      <c r="AZ105" s="6"/>
      <c r="BA105" s="7"/>
      <c r="BB105" s="5"/>
      <c r="BC105" s="6"/>
      <c r="BD105" s="6"/>
      <c r="BE105" s="7"/>
      <c r="BF105" s="5"/>
      <c r="BG105" s="6"/>
      <c r="BH105" s="6"/>
      <c r="BI105" s="7"/>
      <c r="BJ105" s="5"/>
      <c r="BK105" s="6"/>
      <c r="BL105" s="6"/>
      <c r="BM105" s="7"/>
    </row>
    <row r="106" spans="1:65">
      <c r="A106" s="6" t="s">
        <v>145</v>
      </c>
      <c r="B106" s="6" t="s">
        <v>12</v>
      </c>
      <c r="C106" s="7">
        <v>2416</v>
      </c>
      <c r="D106" s="5">
        <v>20</v>
      </c>
      <c r="E106" s="6">
        <v>36</v>
      </c>
      <c r="F106" s="7">
        <f t="shared" si="4"/>
        <v>145</v>
      </c>
      <c r="G106" s="5">
        <v>11</v>
      </c>
      <c r="H106" s="6">
        <v>25</v>
      </c>
      <c r="I106" s="7">
        <f>100+0+(100-TRUNC(G106/H106*100))</f>
        <v>156</v>
      </c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"/>
      <c r="W106" s="6"/>
      <c r="X106" s="7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6"/>
      <c r="AK106" s="7"/>
      <c r="AL106" s="5"/>
      <c r="AM106" s="6"/>
      <c r="AN106" s="6"/>
      <c r="AO106" s="7"/>
      <c r="AP106" s="5"/>
      <c r="AQ106" s="6"/>
      <c r="AR106" s="6"/>
      <c r="AS106" s="7"/>
      <c r="AT106" s="5"/>
      <c r="AU106" s="6"/>
      <c r="AV106" s="6"/>
      <c r="AW106" s="7"/>
      <c r="AX106" s="5"/>
      <c r="AY106" s="6"/>
      <c r="AZ106" s="6"/>
      <c r="BA106" s="7"/>
      <c r="BB106" s="5"/>
      <c r="BC106" s="6"/>
      <c r="BD106" s="6"/>
      <c r="BE106" s="7"/>
      <c r="BF106" s="5"/>
      <c r="BG106" s="6"/>
      <c r="BH106" s="6"/>
      <c r="BI106" s="7"/>
      <c r="BJ106" s="5"/>
      <c r="BK106" s="6"/>
      <c r="BL106" s="6"/>
      <c r="BM106" s="7"/>
    </row>
    <row r="107" spans="1:65">
      <c r="A107" s="46" t="s">
        <v>146</v>
      </c>
      <c r="B107" s="46" t="s">
        <v>8</v>
      </c>
      <c r="C107" s="47">
        <v>2375</v>
      </c>
      <c r="D107" s="5">
        <v>21</v>
      </c>
      <c r="E107" s="6">
        <v>36</v>
      </c>
      <c r="F107" s="7">
        <f t="shared" si="4"/>
        <v>142</v>
      </c>
      <c r="G107" s="5"/>
      <c r="H107" s="6"/>
      <c r="I107" s="7"/>
      <c r="J107" s="5">
        <v>45</v>
      </c>
      <c r="K107" s="6">
        <v>51</v>
      </c>
      <c r="L107" s="7">
        <f>100+0+(100-TRUNC(J107/K107*100))</f>
        <v>112</v>
      </c>
      <c r="M107" s="5"/>
      <c r="N107" s="6"/>
      <c r="O107" s="7"/>
      <c r="P107" s="5"/>
      <c r="Q107" s="6"/>
      <c r="R107" s="7"/>
      <c r="S107" s="5"/>
      <c r="T107" s="6"/>
      <c r="U107" s="7"/>
      <c r="V107" s="5"/>
      <c r="W107" s="6"/>
      <c r="X107" s="7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6"/>
      <c r="AK107" s="7"/>
      <c r="AL107" s="5"/>
      <c r="AM107" s="6"/>
      <c r="AN107" s="6"/>
      <c r="AO107" s="7"/>
      <c r="AP107" s="5"/>
      <c r="AQ107" s="6"/>
      <c r="AR107" s="6"/>
      <c r="AS107" s="7"/>
      <c r="AT107" s="5"/>
      <c r="AU107" s="6"/>
      <c r="AV107" s="6"/>
      <c r="AW107" s="7"/>
      <c r="AX107" s="5"/>
      <c r="AY107" s="6"/>
      <c r="AZ107" s="6"/>
      <c r="BA107" s="7"/>
      <c r="BB107" s="5"/>
      <c r="BC107" s="6"/>
      <c r="BD107" s="6"/>
      <c r="BE107" s="7"/>
      <c r="BF107" s="5"/>
      <c r="BG107" s="6"/>
      <c r="BH107" s="6"/>
      <c r="BI107" s="7"/>
      <c r="BJ107" s="5"/>
      <c r="BK107" s="6"/>
      <c r="BL107" s="6"/>
      <c r="BM107" s="7"/>
    </row>
    <row r="108" spans="1:65">
      <c r="A108" s="46" t="s">
        <v>62</v>
      </c>
      <c r="B108" s="46" t="s">
        <v>6</v>
      </c>
      <c r="C108" s="47">
        <v>2548</v>
      </c>
      <c r="D108" s="5">
        <v>22</v>
      </c>
      <c r="E108" s="6">
        <v>36</v>
      </c>
      <c r="F108" s="7">
        <f t="shared" si="4"/>
        <v>139</v>
      </c>
      <c r="G108" s="5"/>
      <c r="H108" s="6"/>
      <c r="I108" s="7"/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6"/>
      <c r="AK108" s="7"/>
      <c r="AL108" s="5"/>
      <c r="AM108" s="6"/>
      <c r="AN108" s="6"/>
      <c r="AO108" s="7"/>
      <c r="AP108" s="5"/>
      <c r="AQ108" s="6"/>
      <c r="AR108" s="6"/>
      <c r="AS108" s="7"/>
      <c r="AT108" s="5"/>
      <c r="AU108" s="6"/>
      <c r="AV108" s="6"/>
      <c r="AW108" s="7"/>
      <c r="AX108" s="5"/>
      <c r="AY108" s="6"/>
      <c r="AZ108" s="6"/>
      <c r="BA108" s="7"/>
      <c r="BB108" s="5"/>
      <c r="BC108" s="6"/>
      <c r="BD108" s="6"/>
      <c r="BE108" s="7"/>
      <c r="BF108" s="5"/>
      <c r="BG108" s="6"/>
      <c r="BH108" s="6"/>
      <c r="BI108" s="7"/>
      <c r="BJ108" s="5"/>
      <c r="BK108" s="6"/>
      <c r="BL108" s="6"/>
      <c r="BM108" s="7"/>
    </row>
    <row r="109" spans="1:65">
      <c r="A109" s="46" t="s">
        <v>64</v>
      </c>
      <c r="B109" s="46" t="s">
        <v>10</v>
      </c>
      <c r="C109" s="47">
        <v>2321</v>
      </c>
      <c r="D109" s="5">
        <v>23</v>
      </c>
      <c r="E109" s="6">
        <v>36</v>
      </c>
      <c r="F109" s="7">
        <f t="shared" si="4"/>
        <v>137</v>
      </c>
      <c r="G109" s="5"/>
      <c r="H109" s="6"/>
      <c r="I109" s="7"/>
      <c r="J109" s="5">
        <v>41</v>
      </c>
      <c r="K109" s="6">
        <v>51</v>
      </c>
      <c r="L109" s="7">
        <f>100+0+(100-TRUNC(J109/K109*100))</f>
        <v>120</v>
      </c>
      <c r="M109" s="5"/>
      <c r="N109" s="6"/>
      <c r="O109" s="7"/>
      <c r="P109" s="5"/>
      <c r="Q109" s="6"/>
      <c r="R109" s="7"/>
      <c r="S109" s="5"/>
      <c r="T109" s="6"/>
      <c r="U109" s="7"/>
      <c r="V109" s="5"/>
      <c r="W109" s="6"/>
      <c r="X109" s="7"/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6"/>
      <c r="AK109" s="7"/>
      <c r="AL109" s="5"/>
      <c r="AM109" s="6"/>
      <c r="AN109" s="6"/>
      <c r="AO109" s="7"/>
      <c r="AP109" s="5"/>
      <c r="AQ109" s="6"/>
      <c r="AR109" s="6"/>
      <c r="AS109" s="7"/>
      <c r="AT109" s="5"/>
      <c r="AU109" s="6"/>
      <c r="AV109" s="6"/>
      <c r="AW109" s="7"/>
      <c r="AX109" s="5"/>
      <c r="AY109" s="6"/>
      <c r="AZ109" s="6"/>
      <c r="BA109" s="7"/>
      <c r="BB109" s="5"/>
      <c r="BC109" s="6"/>
      <c r="BD109" s="6"/>
      <c r="BE109" s="7"/>
      <c r="BF109" s="5"/>
      <c r="BG109" s="6"/>
      <c r="BH109" s="6"/>
      <c r="BI109" s="7"/>
      <c r="BJ109" s="5"/>
      <c r="BK109" s="6"/>
      <c r="BL109" s="6"/>
      <c r="BM109" s="7"/>
    </row>
    <row r="110" spans="1:65">
      <c r="A110" s="46" t="s">
        <v>147</v>
      </c>
      <c r="B110" s="46" t="s">
        <v>5</v>
      </c>
      <c r="C110" s="47">
        <v>2597</v>
      </c>
      <c r="D110" s="5">
        <v>24</v>
      </c>
      <c r="E110" s="6">
        <v>36</v>
      </c>
      <c r="F110" s="7">
        <f t="shared" si="4"/>
        <v>134</v>
      </c>
      <c r="G110" s="5"/>
      <c r="H110" s="6"/>
      <c r="I110" s="7"/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6"/>
      <c r="AK110" s="7"/>
      <c r="AL110" s="5"/>
      <c r="AM110" s="6"/>
      <c r="AN110" s="6"/>
      <c r="AO110" s="7"/>
      <c r="AP110" s="5"/>
      <c r="AQ110" s="6"/>
      <c r="AR110" s="6"/>
      <c r="AS110" s="7"/>
      <c r="AT110" s="5"/>
      <c r="AU110" s="6"/>
      <c r="AV110" s="6"/>
      <c r="AW110" s="7"/>
      <c r="AX110" s="5"/>
      <c r="AY110" s="6"/>
      <c r="AZ110" s="6"/>
      <c r="BA110" s="7"/>
      <c r="BB110" s="5"/>
      <c r="BC110" s="6"/>
      <c r="BD110" s="6"/>
      <c r="BE110" s="7"/>
      <c r="BF110" s="5"/>
      <c r="BG110" s="6"/>
      <c r="BH110" s="6"/>
      <c r="BI110" s="7"/>
      <c r="BJ110" s="5"/>
      <c r="BK110" s="6"/>
      <c r="BL110" s="6"/>
      <c r="BM110" s="7"/>
    </row>
    <row r="111" spans="1:65">
      <c r="A111" s="46" t="s">
        <v>34</v>
      </c>
      <c r="B111" s="46" t="s">
        <v>5</v>
      </c>
      <c r="C111" s="47">
        <v>2547</v>
      </c>
      <c r="D111" s="5">
        <v>27</v>
      </c>
      <c r="E111" s="6">
        <v>36</v>
      </c>
      <c r="F111" s="7">
        <f t="shared" si="4"/>
        <v>125</v>
      </c>
      <c r="G111" s="5"/>
      <c r="H111" s="6"/>
      <c r="I111" s="7"/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6"/>
      <c r="AK111" s="7"/>
      <c r="AL111" s="5"/>
      <c r="AM111" s="6"/>
      <c r="AN111" s="6"/>
      <c r="AO111" s="7"/>
      <c r="AP111" s="5"/>
      <c r="AQ111" s="6"/>
      <c r="AR111" s="6"/>
      <c r="AS111" s="7"/>
      <c r="AT111" s="5"/>
      <c r="AU111" s="6"/>
      <c r="AV111" s="6"/>
      <c r="AW111" s="7"/>
      <c r="AX111" s="5"/>
      <c r="AY111" s="6"/>
      <c r="AZ111" s="6"/>
      <c r="BA111" s="7"/>
      <c r="BB111" s="5"/>
      <c r="BC111" s="6"/>
      <c r="BD111" s="6"/>
      <c r="BE111" s="7"/>
      <c r="BF111" s="5"/>
      <c r="BG111" s="6"/>
      <c r="BH111" s="6"/>
      <c r="BI111" s="7"/>
      <c r="BJ111" s="5"/>
      <c r="BK111" s="6"/>
      <c r="BL111" s="6"/>
      <c r="BM111" s="7"/>
    </row>
    <row r="112" spans="1:65">
      <c r="A112" s="46" t="s">
        <v>43</v>
      </c>
      <c r="B112" s="46" t="s">
        <v>5</v>
      </c>
      <c r="C112" s="47">
        <v>2526</v>
      </c>
      <c r="D112" s="5">
        <v>28</v>
      </c>
      <c r="E112" s="6">
        <v>36</v>
      </c>
      <c r="F112" s="7">
        <f t="shared" si="4"/>
        <v>123</v>
      </c>
      <c r="G112" s="5"/>
      <c r="H112" s="6"/>
      <c r="I112" s="7"/>
      <c r="J112" s="5"/>
      <c r="K112" s="6"/>
      <c r="L112" s="7"/>
      <c r="M112" s="5"/>
      <c r="N112" s="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6"/>
      <c r="AK112" s="7"/>
      <c r="AL112" s="5"/>
      <c r="AM112" s="6"/>
      <c r="AN112" s="6"/>
      <c r="AO112" s="7"/>
      <c r="AP112" s="5"/>
      <c r="AQ112" s="6"/>
      <c r="AR112" s="6"/>
      <c r="AS112" s="7"/>
      <c r="AT112" s="5"/>
      <c r="AU112" s="6"/>
      <c r="AV112" s="6"/>
      <c r="AW112" s="7"/>
      <c r="AX112" s="5"/>
      <c r="AY112" s="6"/>
      <c r="AZ112" s="6"/>
      <c r="BA112" s="7"/>
      <c r="BB112" s="5"/>
      <c r="BC112" s="6"/>
      <c r="BD112" s="6"/>
      <c r="BE112" s="7"/>
      <c r="BF112" s="5"/>
      <c r="BG112" s="6"/>
      <c r="BH112" s="6"/>
      <c r="BI112" s="7"/>
      <c r="BJ112" s="5"/>
      <c r="BK112" s="6"/>
      <c r="BL112" s="6"/>
      <c r="BM112" s="7"/>
    </row>
    <row r="113" spans="1:65">
      <c r="A113" s="46" t="s">
        <v>41</v>
      </c>
      <c r="B113" s="46" t="s">
        <v>12</v>
      </c>
      <c r="C113" s="47">
        <v>2418</v>
      </c>
      <c r="D113" s="5">
        <v>31</v>
      </c>
      <c r="E113" s="6">
        <v>36</v>
      </c>
      <c r="F113" s="7">
        <f t="shared" si="4"/>
        <v>114</v>
      </c>
      <c r="G113" s="5"/>
      <c r="H113" s="6"/>
      <c r="I113" s="7"/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6"/>
      <c r="AK113" s="7"/>
      <c r="AL113" s="5"/>
      <c r="AM113" s="6"/>
      <c r="AN113" s="6"/>
      <c r="AO113" s="7"/>
      <c r="AP113" s="5"/>
      <c r="AQ113" s="6"/>
      <c r="AR113" s="6"/>
      <c r="AS113" s="7"/>
      <c r="AT113" s="5"/>
      <c r="AU113" s="6"/>
      <c r="AV113" s="6"/>
      <c r="AW113" s="7"/>
      <c r="AX113" s="5"/>
      <c r="AY113" s="6"/>
      <c r="AZ113" s="6"/>
      <c r="BA113" s="7"/>
      <c r="BB113" s="5"/>
      <c r="BC113" s="6"/>
      <c r="BD113" s="6"/>
      <c r="BE113" s="7"/>
      <c r="BF113" s="5"/>
      <c r="BG113" s="6"/>
      <c r="BH113" s="6"/>
      <c r="BI113" s="7"/>
      <c r="BJ113" s="5"/>
      <c r="BK113" s="6"/>
      <c r="BL113" s="6"/>
      <c r="BM113" s="7"/>
    </row>
    <row r="114" spans="1:65">
      <c r="A114" s="46" t="s">
        <v>148</v>
      </c>
      <c r="B114" s="46" t="s">
        <v>6</v>
      </c>
      <c r="C114" s="47">
        <v>2183</v>
      </c>
      <c r="D114" s="5">
        <v>32</v>
      </c>
      <c r="E114" s="6">
        <v>36</v>
      </c>
      <c r="F114" s="7">
        <f t="shared" si="4"/>
        <v>112</v>
      </c>
      <c r="G114" s="5"/>
      <c r="H114" s="6"/>
      <c r="I114" s="7"/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6"/>
      <c r="AK114" s="7"/>
      <c r="AL114" s="5"/>
      <c r="AM114" s="6"/>
      <c r="AN114" s="6"/>
      <c r="AO114" s="7"/>
      <c r="AP114" s="5"/>
      <c r="AQ114" s="6"/>
      <c r="AR114" s="6"/>
      <c r="AS114" s="7"/>
      <c r="AT114" s="5"/>
      <c r="AU114" s="6"/>
      <c r="AV114" s="6"/>
      <c r="AW114" s="7"/>
      <c r="AX114" s="5"/>
      <c r="AY114" s="6"/>
      <c r="AZ114" s="6"/>
      <c r="BA114" s="7"/>
      <c r="BB114" s="5"/>
      <c r="BC114" s="6"/>
      <c r="BD114" s="6"/>
      <c r="BE114" s="7"/>
      <c r="BF114" s="5"/>
      <c r="BG114" s="6"/>
      <c r="BH114" s="6"/>
      <c r="BI114" s="7"/>
      <c r="BJ114" s="5"/>
      <c r="BK114" s="6"/>
      <c r="BL114" s="6"/>
      <c r="BM114" s="7"/>
    </row>
    <row r="115" spans="1:65">
      <c r="A115" s="46" t="s">
        <v>51</v>
      </c>
      <c r="B115" s="46" t="s">
        <v>18</v>
      </c>
      <c r="C115" s="47">
        <v>2705</v>
      </c>
      <c r="D115" s="5">
        <v>33</v>
      </c>
      <c r="E115" s="6">
        <v>36</v>
      </c>
      <c r="F115" s="7">
        <f t="shared" si="4"/>
        <v>109</v>
      </c>
      <c r="G115" s="5">
        <v>25</v>
      </c>
      <c r="H115" s="6">
        <v>25</v>
      </c>
      <c r="I115" s="7">
        <f>100+0+(100-TRUNC(G115/H115*100))</f>
        <v>100</v>
      </c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6"/>
      <c r="AK115" s="7"/>
      <c r="AL115" s="5"/>
      <c r="AM115" s="6"/>
      <c r="AN115" s="6"/>
      <c r="AO115" s="7"/>
      <c r="AP115" s="5"/>
      <c r="AQ115" s="6"/>
      <c r="AR115" s="6"/>
      <c r="AS115" s="7"/>
      <c r="AT115" s="5"/>
      <c r="AU115" s="6"/>
      <c r="AV115" s="6"/>
      <c r="AW115" s="7"/>
      <c r="AX115" s="5"/>
      <c r="AY115" s="6"/>
      <c r="AZ115" s="6"/>
      <c r="BA115" s="7"/>
      <c r="BB115" s="5"/>
      <c r="BC115" s="6"/>
      <c r="BD115" s="6"/>
      <c r="BE115" s="7"/>
      <c r="BF115" s="5"/>
      <c r="BG115" s="6"/>
      <c r="BH115" s="6"/>
      <c r="BI115" s="7"/>
      <c r="BJ115" s="5"/>
      <c r="BK115" s="6"/>
      <c r="BL115" s="6"/>
      <c r="BM115" s="7"/>
    </row>
    <row r="116" spans="1:65">
      <c r="A116" s="46" t="s">
        <v>149</v>
      </c>
      <c r="B116" s="46" t="s">
        <v>6</v>
      </c>
      <c r="C116" s="47">
        <v>2181</v>
      </c>
      <c r="D116" s="5">
        <v>34</v>
      </c>
      <c r="E116" s="6">
        <v>36</v>
      </c>
      <c r="F116" s="7">
        <f t="shared" si="4"/>
        <v>106</v>
      </c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6"/>
      <c r="AK116" s="7"/>
      <c r="AL116" s="5"/>
      <c r="AM116" s="6"/>
      <c r="AN116" s="6"/>
      <c r="AO116" s="7"/>
      <c r="AP116" s="5"/>
      <c r="AQ116" s="6"/>
      <c r="AR116" s="6"/>
      <c r="AS116" s="7"/>
      <c r="AT116" s="5"/>
      <c r="AU116" s="6"/>
      <c r="AV116" s="6"/>
      <c r="AW116" s="7"/>
      <c r="AX116" s="5"/>
      <c r="AY116" s="6"/>
      <c r="AZ116" s="6"/>
      <c r="BA116" s="7"/>
      <c r="BB116" s="5"/>
      <c r="BC116" s="6"/>
      <c r="BD116" s="6"/>
      <c r="BE116" s="7"/>
      <c r="BF116" s="5"/>
      <c r="BG116" s="6"/>
      <c r="BH116" s="6"/>
      <c r="BI116" s="7"/>
      <c r="BJ116" s="5"/>
      <c r="BK116" s="6"/>
      <c r="BL116" s="6"/>
      <c r="BM116" s="7"/>
    </row>
    <row r="117" spans="1:65">
      <c r="A117" s="46" t="s">
        <v>65</v>
      </c>
      <c r="B117" s="46" t="s">
        <v>8</v>
      </c>
      <c r="C117" s="47">
        <v>2770</v>
      </c>
      <c r="D117" s="5">
        <v>35</v>
      </c>
      <c r="E117" s="6">
        <v>36</v>
      </c>
      <c r="F117" s="7">
        <f t="shared" si="4"/>
        <v>103</v>
      </c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6"/>
      <c r="AK117" s="7"/>
      <c r="AL117" s="5"/>
      <c r="AM117" s="6"/>
      <c r="AN117" s="6"/>
      <c r="AO117" s="7"/>
      <c r="AP117" s="5"/>
      <c r="AQ117" s="6"/>
      <c r="AR117" s="6"/>
      <c r="AS117" s="7"/>
      <c r="AT117" s="5"/>
      <c r="AU117" s="6"/>
      <c r="AV117" s="6"/>
      <c r="AW117" s="7"/>
      <c r="AX117" s="5"/>
      <c r="AY117" s="6"/>
      <c r="AZ117" s="6"/>
      <c r="BA117" s="7"/>
      <c r="BB117" s="5"/>
      <c r="BC117" s="6"/>
      <c r="BD117" s="6"/>
      <c r="BE117" s="7"/>
      <c r="BF117" s="5"/>
      <c r="BG117" s="6"/>
      <c r="BH117" s="6"/>
      <c r="BI117" s="7"/>
      <c r="BJ117" s="5"/>
      <c r="BK117" s="6"/>
      <c r="BL117" s="6"/>
      <c r="BM117" s="7"/>
    </row>
    <row r="118" spans="1:65">
      <c r="A118" s="46" t="s">
        <v>181</v>
      </c>
      <c r="B118" s="46" t="s">
        <v>7</v>
      </c>
      <c r="C118" s="47">
        <v>2587</v>
      </c>
      <c r="D118" s="5"/>
      <c r="E118" s="6"/>
      <c r="F118" s="7"/>
      <c r="G118" s="5">
        <v>1</v>
      </c>
      <c r="H118" s="6">
        <v>25</v>
      </c>
      <c r="I118" s="7">
        <f t="shared" ref="I118:I128" si="6">100+0+(100-TRUNC(G118/H118*100))</f>
        <v>196</v>
      </c>
      <c r="J118" s="5">
        <v>1</v>
      </c>
      <c r="K118" s="6">
        <v>51</v>
      </c>
      <c r="L118" s="7">
        <f>100+0+(100-TRUNC(J118/K118*100))</f>
        <v>199</v>
      </c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6"/>
      <c r="AK118" s="7"/>
      <c r="AL118" s="5"/>
      <c r="AM118" s="6"/>
      <c r="AN118" s="6"/>
      <c r="AO118" s="7"/>
      <c r="AP118" s="5"/>
      <c r="AQ118" s="6"/>
      <c r="AR118" s="6"/>
      <c r="AS118" s="7"/>
      <c r="AT118" s="5"/>
      <c r="AU118" s="6"/>
      <c r="AV118" s="6"/>
      <c r="AW118" s="7"/>
      <c r="AX118" s="5"/>
      <c r="AY118" s="6"/>
      <c r="AZ118" s="6"/>
      <c r="BA118" s="7"/>
      <c r="BB118" s="5"/>
      <c r="BC118" s="6"/>
      <c r="BD118" s="6"/>
      <c r="BE118" s="7"/>
      <c r="BF118" s="5"/>
      <c r="BG118" s="6"/>
      <c r="BH118" s="6"/>
      <c r="BI118" s="7"/>
      <c r="BJ118" s="5"/>
      <c r="BK118" s="6"/>
      <c r="BL118" s="6"/>
      <c r="BM118" s="7"/>
    </row>
    <row r="119" spans="1:65">
      <c r="A119" s="46" t="s">
        <v>182</v>
      </c>
      <c r="B119" s="46" t="s">
        <v>7</v>
      </c>
      <c r="C119" s="47">
        <v>2266</v>
      </c>
      <c r="D119" s="5"/>
      <c r="E119" s="6"/>
      <c r="F119" s="7"/>
      <c r="G119" s="5">
        <v>5</v>
      </c>
      <c r="H119" s="6">
        <v>25</v>
      </c>
      <c r="I119" s="7">
        <f t="shared" si="6"/>
        <v>180</v>
      </c>
      <c r="J119" s="5">
        <v>10</v>
      </c>
      <c r="K119" s="6">
        <v>51</v>
      </c>
      <c r="L119" s="7">
        <f>100+0+(100-TRUNC(J119/K119*100))</f>
        <v>181</v>
      </c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6"/>
      <c r="AK119" s="7"/>
      <c r="AL119" s="5"/>
      <c r="AM119" s="6"/>
      <c r="AN119" s="6"/>
      <c r="AO119" s="7"/>
      <c r="AP119" s="5"/>
      <c r="AQ119" s="6"/>
      <c r="AR119" s="6"/>
      <c r="AS119" s="7"/>
      <c r="AT119" s="5"/>
      <c r="AU119" s="6"/>
      <c r="AV119" s="6"/>
      <c r="AW119" s="7"/>
      <c r="AX119" s="5"/>
      <c r="AY119" s="6"/>
      <c r="AZ119" s="6"/>
      <c r="BA119" s="7"/>
      <c r="BB119" s="5"/>
      <c r="BC119" s="6"/>
      <c r="BD119" s="6"/>
      <c r="BE119" s="7"/>
      <c r="BF119" s="5"/>
      <c r="BG119" s="6"/>
      <c r="BH119" s="6"/>
      <c r="BI119" s="7"/>
      <c r="BJ119" s="5"/>
      <c r="BK119" s="6"/>
      <c r="BL119" s="6"/>
      <c r="BM119" s="7"/>
    </row>
    <row r="120" spans="1:65">
      <c r="A120" s="46" t="s">
        <v>183</v>
      </c>
      <c r="B120" s="46" t="s">
        <v>7</v>
      </c>
      <c r="C120" s="47">
        <v>2268</v>
      </c>
      <c r="D120" s="5"/>
      <c r="E120" s="6"/>
      <c r="F120" s="7"/>
      <c r="G120" s="5">
        <v>7</v>
      </c>
      <c r="H120" s="6">
        <v>25</v>
      </c>
      <c r="I120" s="7">
        <f t="shared" si="6"/>
        <v>172</v>
      </c>
      <c r="J120" s="5">
        <v>31</v>
      </c>
      <c r="K120" s="6">
        <v>51</v>
      </c>
      <c r="L120" s="7">
        <f>100+0+(100-TRUNC(J120/K120*100))</f>
        <v>140</v>
      </c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6"/>
      <c r="AK120" s="7"/>
      <c r="AL120" s="5"/>
      <c r="AM120" s="6"/>
      <c r="AN120" s="6"/>
      <c r="AO120" s="7"/>
      <c r="AP120" s="5"/>
      <c r="AQ120" s="6"/>
      <c r="AR120" s="6"/>
      <c r="AS120" s="7"/>
      <c r="AT120" s="5"/>
      <c r="AU120" s="6"/>
      <c r="AV120" s="6"/>
      <c r="AW120" s="7"/>
      <c r="AX120" s="5"/>
      <c r="AY120" s="6"/>
      <c r="AZ120" s="6"/>
      <c r="BA120" s="7"/>
      <c r="BB120" s="5"/>
      <c r="BC120" s="6"/>
      <c r="BD120" s="6"/>
      <c r="BE120" s="7"/>
      <c r="BF120" s="5"/>
      <c r="BG120" s="6"/>
      <c r="BH120" s="6"/>
      <c r="BI120" s="7"/>
      <c r="BJ120" s="5"/>
      <c r="BK120" s="6"/>
      <c r="BL120" s="6"/>
      <c r="BM120" s="7"/>
    </row>
    <row r="121" spans="1:65">
      <c r="A121" s="46" t="s">
        <v>184</v>
      </c>
      <c r="B121" s="46" t="s">
        <v>10</v>
      </c>
      <c r="C121" s="47">
        <v>2322</v>
      </c>
      <c r="D121" s="5"/>
      <c r="E121" s="6"/>
      <c r="F121" s="7"/>
      <c r="G121" s="5">
        <v>9</v>
      </c>
      <c r="H121" s="6">
        <v>25</v>
      </c>
      <c r="I121" s="7">
        <f t="shared" si="6"/>
        <v>164</v>
      </c>
      <c r="J121" s="5">
        <v>36</v>
      </c>
      <c r="K121" s="6">
        <v>51</v>
      </c>
      <c r="L121" s="7">
        <f>100+0+(100-TRUNC(J121/K121*100))</f>
        <v>130</v>
      </c>
      <c r="M121" s="5"/>
      <c r="N121" s="6"/>
      <c r="O121" s="7"/>
      <c r="P121" s="5"/>
      <c r="Q121" s="6"/>
      <c r="R121" s="7"/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6"/>
      <c r="AK121" s="7"/>
      <c r="AL121" s="5"/>
      <c r="AM121" s="6"/>
      <c r="AN121" s="6"/>
      <c r="AO121" s="7"/>
      <c r="AP121" s="5"/>
      <c r="AQ121" s="6"/>
      <c r="AR121" s="6"/>
      <c r="AS121" s="7"/>
      <c r="AT121" s="5"/>
      <c r="AU121" s="6"/>
      <c r="AV121" s="6"/>
      <c r="AW121" s="7"/>
      <c r="AX121" s="5"/>
      <c r="AY121" s="6"/>
      <c r="AZ121" s="6"/>
      <c r="BA121" s="7"/>
      <c r="BB121" s="5"/>
      <c r="BC121" s="6"/>
      <c r="BD121" s="6"/>
      <c r="BE121" s="7"/>
      <c r="BF121" s="5"/>
      <c r="BG121" s="6"/>
      <c r="BH121" s="6"/>
      <c r="BI121" s="7"/>
      <c r="BJ121" s="5"/>
      <c r="BK121" s="6"/>
      <c r="BL121" s="6"/>
      <c r="BM121" s="7"/>
    </row>
    <row r="122" spans="1:65">
      <c r="A122" s="46" t="s">
        <v>185</v>
      </c>
      <c r="B122" s="46" t="s">
        <v>166</v>
      </c>
      <c r="C122" s="47">
        <v>2426</v>
      </c>
      <c r="D122" s="5"/>
      <c r="E122" s="6"/>
      <c r="F122" s="7"/>
      <c r="G122" s="5">
        <v>16</v>
      </c>
      <c r="H122" s="6">
        <v>25</v>
      </c>
      <c r="I122" s="7">
        <f t="shared" si="6"/>
        <v>136</v>
      </c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6"/>
      <c r="AK122" s="7"/>
      <c r="AL122" s="5"/>
      <c r="AM122" s="6"/>
      <c r="AN122" s="6"/>
      <c r="AO122" s="7"/>
      <c r="AP122" s="5"/>
      <c r="AQ122" s="6"/>
      <c r="AR122" s="6"/>
      <c r="AS122" s="7"/>
      <c r="AT122" s="5"/>
      <c r="AU122" s="6"/>
      <c r="AV122" s="6"/>
      <c r="AW122" s="7"/>
      <c r="AX122" s="5"/>
      <c r="AY122" s="6"/>
      <c r="AZ122" s="6"/>
      <c r="BA122" s="7"/>
      <c r="BB122" s="5"/>
      <c r="BC122" s="6"/>
      <c r="BD122" s="6"/>
      <c r="BE122" s="7"/>
      <c r="BF122" s="5"/>
      <c r="BG122" s="6"/>
      <c r="BH122" s="6"/>
      <c r="BI122" s="7"/>
      <c r="BJ122" s="5"/>
      <c r="BK122" s="6"/>
      <c r="BL122" s="6"/>
      <c r="BM122" s="7"/>
    </row>
    <row r="123" spans="1:65">
      <c r="A123" s="46" t="s">
        <v>186</v>
      </c>
      <c r="B123" s="46" t="s">
        <v>7</v>
      </c>
      <c r="C123" s="47">
        <v>2450</v>
      </c>
      <c r="D123" s="5"/>
      <c r="E123" s="6"/>
      <c r="F123" s="7"/>
      <c r="G123" s="5">
        <v>18</v>
      </c>
      <c r="H123" s="6">
        <v>25</v>
      </c>
      <c r="I123" s="7">
        <f t="shared" si="6"/>
        <v>128</v>
      </c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6"/>
      <c r="AK123" s="7"/>
      <c r="AL123" s="5"/>
      <c r="AM123" s="6"/>
      <c r="AN123" s="6"/>
      <c r="AO123" s="7"/>
      <c r="AP123" s="5"/>
      <c r="AQ123" s="6"/>
      <c r="AR123" s="6"/>
      <c r="AS123" s="7"/>
      <c r="AT123" s="5"/>
      <c r="AU123" s="6"/>
      <c r="AV123" s="6"/>
      <c r="AW123" s="7"/>
      <c r="AX123" s="5"/>
      <c r="AY123" s="6"/>
      <c r="AZ123" s="6"/>
      <c r="BA123" s="7"/>
      <c r="BB123" s="5"/>
      <c r="BC123" s="6"/>
      <c r="BD123" s="6"/>
      <c r="BE123" s="7"/>
      <c r="BF123" s="5"/>
      <c r="BG123" s="6"/>
      <c r="BH123" s="6"/>
      <c r="BI123" s="7"/>
      <c r="BJ123" s="5"/>
      <c r="BK123" s="6"/>
      <c r="BL123" s="6"/>
      <c r="BM123" s="7"/>
    </row>
    <row r="124" spans="1:65">
      <c r="A124" s="46" t="s">
        <v>187</v>
      </c>
      <c r="B124" s="46" t="s">
        <v>174</v>
      </c>
      <c r="C124" s="47">
        <v>2734</v>
      </c>
      <c r="D124" s="5"/>
      <c r="E124" s="6"/>
      <c r="F124" s="7"/>
      <c r="G124" s="5">
        <v>20</v>
      </c>
      <c r="H124" s="6">
        <v>25</v>
      </c>
      <c r="I124" s="7">
        <f t="shared" si="6"/>
        <v>120</v>
      </c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6"/>
      <c r="AK124" s="7"/>
      <c r="AL124" s="5"/>
      <c r="AM124" s="6"/>
      <c r="AN124" s="6"/>
      <c r="AO124" s="7"/>
      <c r="AP124" s="5"/>
      <c r="AQ124" s="6"/>
      <c r="AR124" s="6"/>
      <c r="AS124" s="7"/>
      <c r="AT124" s="5"/>
      <c r="AU124" s="6"/>
      <c r="AV124" s="6"/>
      <c r="AW124" s="7"/>
      <c r="AX124" s="5"/>
      <c r="AY124" s="6"/>
      <c r="AZ124" s="6"/>
      <c r="BA124" s="7"/>
      <c r="BB124" s="5"/>
      <c r="BC124" s="6"/>
      <c r="BD124" s="6"/>
      <c r="BE124" s="7"/>
      <c r="BF124" s="5"/>
      <c r="BG124" s="6"/>
      <c r="BH124" s="6"/>
      <c r="BI124" s="7"/>
      <c r="BJ124" s="5"/>
      <c r="BK124" s="6"/>
      <c r="BL124" s="6"/>
      <c r="BM124" s="7"/>
    </row>
    <row r="125" spans="1:65">
      <c r="A125" s="46" t="s">
        <v>188</v>
      </c>
      <c r="B125" s="46" t="s">
        <v>7</v>
      </c>
      <c r="C125" s="47">
        <v>2267</v>
      </c>
      <c r="D125" s="5"/>
      <c r="E125" s="6"/>
      <c r="F125" s="7"/>
      <c r="G125" s="5">
        <v>21</v>
      </c>
      <c r="H125" s="6">
        <v>25</v>
      </c>
      <c r="I125" s="7">
        <f t="shared" si="6"/>
        <v>116</v>
      </c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6"/>
      <c r="AK125" s="7"/>
      <c r="AL125" s="5"/>
      <c r="AM125" s="6"/>
      <c r="AN125" s="6"/>
      <c r="AO125" s="7"/>
      <c r="AP125" s="5"/>
      <c r="AQ125" s="6"/>
      <c r="AR125" s="6"/>
      <c r="AS125" s="7"/>
      <c r="AT125" s="5"/>
      <c r="AU125" s="6"/>
      <c r="AV125" s="6"/>
      <c r="AW125" s="7"/>
      <c r="AX125" s="5"/>
      <c r="AY125" s="6"/>
      <c r="AZ125" s="6"/>
      <c r="BA125" s="7"/>
      <c r="BB125" s="5"/>
      <c r="BC125" s="6"/>
      <c r="BD125" s="6"/>
      <c r="BE125" s="7"/>
      <c r="BF125" s="5"/>
      <c r="BG125" s="6"/>
      <c r="BH125" s="6"/>
      <c r="BI125" s="7"/>
      <c r="BJ125" s="5"/>
      <c r="BK125" s="6"/>
      <c r="BL125" s="6"/>
      <c r="BM125" s="7"/>
    </row>
    <row r="126" spans="1:65">
      <c r="A126" s="46" t="s">
        <v>189</v>
      </c>
      <c r="B126" s="46" t="s">
        <v>9</v>
      </c>
      <c r="C126" s="47">
        <v>2701</v>
      </c>
      <c r="D126" s="5"/>
      <c r="E126" s="6"/>
      <c r="F126" s="7"/>
      <c r="G126" s="5">
        <v>22</v>
      </c>
      <c r="H126" s="6">
        <v>25</v>
      </c>
      <c r="I126" s="7">
        <f t="shared" si="6"/>
        <v>112</v>
      </c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6"/>
      <c r="AK126" s="7"/>
      <c r="AL126" s="5"/>
      <c r="AM126" s="6"/>
      <c r="AN126" s="6"/>
      <c r="AO126" s="7"/>
      <c r="AP126" s="5"/>
      <c r="AQ126" s="6"/>
      <c r="AR126" s="6"/>
      <c r="AS126" s="7"/>
      <c r="AT126" s="5"/>
      <c r="AU126" s="6"/>
      <c r="AV126" s="6"/>
      <c r="AW126" s="7"/>
      <c r="AX126" s="5"/>
      <c r="AY126" s="6"/>
      <c r="AZ126" s="6"/>
      <c r="BA126" s="7"/>
      <c r="BB126" s="5"/>
      <c r="BC126" s="6"/>
      <c r="BD126" s="6"/>
      <c r="BE126" s="7"/>
      <c r="BF126" s="5"/>
      <c r="BG126" s="6"/>
      <c r="BH126" s="6"/>
      <c r="BI126" s="7"/>
      <c r="BJ126" s="5"/>
      <c r="BK126" s="6"/>
      <c r="BL126" s="6"/>
      <c r="BM126" s="7"/>
    </row>
    <row r="127" spans="1:65">
      <c r="A127" s="46" t="s">
        <v>190</v>
      </c>
      <c r="B127" s="46" t="s">
        <v>5</v>
      </c>
      <c r="C127" s="47">
        <v>2504</v>
      </c>
      <c r="D127" s="5"/>
      <c r="E127" s="6"/>
      <c r="F127" s="7"/>
      <c r="G127" s="5">
        <v>23</v>
      </c>
      <c r="H127" s="6">
        <v>25</v>
      </c>
      <c r="I127" s="7">
        <f t="shared" si="6"/>
        <v>108</v>
      </c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6"/>
      <c r="AK127" s="7"/>
      <c r="AL127" s="5"/>
      <c r="AM127" s="6"/>
      <c r="AN127" s="6"/>
      <c r="AO127" s="7"/>
      <c r="AP127" s="5"/>
      <c r="AQ127" s="6"/>
      <c r="AR127" s="6"/>
      <c r="AS127" s="7"/>
      <c r="AT127" s="5"/>
      <c r="AU127" s="6"/>
      <c r="AV127" s="6"/>
      <c r="AW127" s="7"/>
      <c r="AX127" s="5"/>
      <c r="AY127" s="6"/>
      <c r="AZ127" s="6"/>
      <c r="BA127" s="7"/>
      <c r="BB127" s="5"/>
      <c r="BC127" s="6"/>
      <c r="BD127" s="6"/>
      <c r="BE127" s="7"/>
      <c r="BF127" s="5"/>
      <c r="BG127" s="6"/>
      <c r="BH127" s="6"/>
      <c r="BI127" s="7"/>
      <c r="BJ127" s="5"/>
      <c r="BK127" s="6"/>
      <c r="BL127" s="6"/>
      <c r="BM127" s="7"/>
    </row>
    <row r="128" spans="1:65">
      <c r="A128" s="46" t="s">
        <v>191</v>
      </c>
      <c r="B128" s="46" t="s">
        <v>9</v>
      </c>
      <c r="C128" s="47">
        <v>2281</v>
      </c>
      <c r="D128" s="5"/>
      <c r="E128" s="6"/>
      <c r="F128" s="7"/>
      <c r="G128" s="5">
        <v>24</v>
      </c>
      <c r="H128" s="6">
        <v>25</v>
      </c>
      <c r="I128" s="7">
        <f t="shared" si="6"/>
        <v>104</v>
      </c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6"/>
      <c r="AK128" s="7"/>
      <c r="AL128" s="5"/>
      <c r="AM128" s="6"/>
      <c r="AN128" s="6"/>
      <c r="AO128" s="7"/>
      <c r="AP128" s="5"/>
      <c r="AQ128" s="6"/>
      <c r="AR128" s="6"/>
      <c r="AS128" s="7"/>
      <c r="AT128" s="5"/>
      <c r="AU128" s="6"/>
      <c r="AV128" s="6"/>
      <c r="AW128" s="7"/>
      <c r="AX128" s="5"/>
      <c r="AY128" s="6"/>
      <c r="AZ128" s="6"/>
      <c r="BA128" s="7"/>
      <c r="BB128" s="5"/>
      <c r="BC128" s="6"/>
      <c r="BD128" s="6"/>
      <c r="BE128" s="7"/>
      <c r="BF128" s="5"/>
      <c r="BG128" s="6"/>
      <c r="BH128" s="6"/>
      <c r="BI128" s="7"/>
      <c r="BJ128" s="5"/>
      <c r="BK128" s="6"/>
      <c r="BL128" s="6"/>
      <c r="BM128" s="7"/>
    </row>
    <row r="129" spans="1:65">
      <c r="A129" s="46" t="s">
        <v>235</v>
      </c>
      <c r="B129" s="46" t="s">
        <v>8</v>
      </c>
      <c r="C129" s="47">
        <v>2462</v>
      </c>
      <c r="D129" s="5"/>
      <c r="E129" s="6"/>
      <c r="F129" s="7"/>
      <c r="G129" s="5"/>
      <c r="H129" s="6"/>
      <c r="I129" s="7"/>
      <c r="J129" s="5">
        <v>6</v>
      </c>
      <c r="K129" s="6">
        <v>51</v>
      </c>
      <c r="L129" s="7">
        <f>100+0+(100-TRUNC(J129/K129*100))</f>
        <v>189</v>
      </c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6"/>
      <c r="AK129" s="7"/>
      <c r="AL129" s="5"/>
      <c r="AM129" s="6"/>
      <c r="AN129" s="6"/>
      <c r="AO129" s="7"/>
      <c r="AP129" s="5"/>
      <c r="AQ129" s="6"/>
      <c r="AR129" s="6"/>
      <c r="AS129" s="7"/>
      <c r="AT129" s="5"/>
      <c r="AU129" s="6"/>
      <c r="AV129" s="6"/>
      <c r="AW129" s="7"/>
      <c r="AX129" s="5"/>
      <c r="AY129" s="6"/>
      <c r="AZ129" s="6"/>
      <c r="BA129" s="7"/>
      <c r="BB129" s="5"/>
      <c r="BC129" s="6"/>
      <c r="BD129" s="6"/>
      <c r="BE129" s="7"/>
      <c r="BF129" s="5"/>
      <c r="BG129" s="6"/>
      <c r="BH129" s="6"/>
      <c r="BI129" s="7"/>
      <c r="BJ129" s="5"/>
      <c r="BK129" s="6"/>
      <c r="BL129" s="6"/>
      <c r="BM129" s="7"/>
    </row>
    <row r="130" spans="1:65">
      <c r="A130" s="46" t="s">
        <v>236</v>
      </c>
      <c r="B130" s="46" t="s">
        <v>9</v>
      </c>
      <c r="C130" s="47">
        <v>2401</v>
      </c>
      <c r="D130" s="5"/>
      <c r="E130" s="6"/>
      <c r="F130" s="7"/>
      <c r="G130" s="5"/>
      <c r="H130" s="6"/>
      <c r="I130" s="7"/>
      <c r="J130" s="5">
        <v>24</v>
      </c>
      <c r="K130" s="6">
        <v>51</v>
      </c>
      <c r="L130" s="7">
        <f>100+0+(100-TRUNC(J130/K130*100))</f>
        <v>153</v>
      </c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6"/>
      <c r="AK130" s="7"/>
      <c r="AL130" s="5"/>
      <c r="AM130" s="6"/>
      <c r="AN130" s="6"/>
      <c r="AO130" s="7"/>
      <c r="AP130" s="5"/>
      <c r="AQ130" s="6"/>
      <c r="AR130" s="6"/>
      <c r="AS130" s="7"/>
      <c r="AT130" s="5"/>
      <c r="AU130" s="6"/>
      <c r="AV130" s="6"/>
      <c r="AW130" s="7"/>
      <c r="AX130" s="5"/>
      <c r="AY130" s="6"/>
      <c r="AZ130" s="6"/>
      <c r="BA130" s="7"/>
      <c r="BB130" s="5"/>
      <c r="BC130" s="6"/>
      <c r="BD130" s="6"/>
      <c r="BE130" s="7"/>
      <c r="BF130" s="5"/>
      <c r="BG130" s="6"/>
      <c r="BH130" s="6"/>
      <c r="BI130" s="7"/>
      <c r="BJ130" s="5"/>
      <c r="BK130" s="6"/>
      <c r="BL130" s="6"/>
      <c r="BM130" s="7"/>
    </row>
    <row r="131" spans="1:65">
      <c r="A131" s="46" t="s">
        <v>237</v>
      </c>
      <c r="B131" s="46" t="s">
        <v>7</v>
      </c>
      <c r="C131" s="47">
        <v>2850</v>
      </c>
      <c r="D131" s="5"/>
      <c r="E131" s="6"/>
      <c r="F131" s="7"/>
      <c r="G131" s="5"/>
      <c r="H131" s="6"/>
      <c r="I131" s="7"/>
      <c r="J131" s="5">
        <v>32</v>
      </c>
      <c r="K131" s="6">
        <v>51</v>
      </c>
      <c r="L131" s="7">
        <f>100+0+(100-TRUNC(J131/K131*100))</f>
        <v>138</v>
      </c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6"/>
      <c r="AK131" s="7"/>
      <c r="AL131" s="5"/>
      <c r="AM131" s="6"/>
      <c r="AN131" s="6"/>
      <c r="AO131" s="7"/>
      <c r="AP131" s="5"/>
      <c r="AQ131" s="6"/>
      <c r="AR131" s="6"/>
      <c r="AS131" s="7"/>
      <c r="AT131" s="5"/>
      <c r="AU131" s="6"/>
      <c r="AV131" s="6"/>
      <c r="AW131" s="7"/>
      <c r="AX131" s="5"/>
      <c r="AY131" s="6"/>
      <c r="AZ131" s="6"/>
      <c r="BA131" s="7"/>
      <c r="BB131" s="5"/>
      <c r="BC131" s="6"/>
      <c r="BD131" s="6"/>
      <c r="BE131" s="7"/>
      <c r="BF131" s="5"/>
      <c r="BG131" s="6"/>
      <c r="BH131" s="6"/>
      <c r="BI131" s="7"/>
      <c r="BJ131" s="5"/>
      <c r="BK131" s="6"/>
      <c r="BL131" s="6"/>
      <c r="BM131" s="7"/>
    </row>
    <row r="132" spans="1:65">
      <c r="A132" s="46" t="s">
        <v>238</v>
      </c>
      <c r="B132" s="46" t="s">
        <v>5</v>
      </c>
      <c r="C132" s="47">
        <v>2881</v>
      </c>
      <c r="D132" s="5"/>
      <c r="E132" s="6"/>
      <c r="F132" s="7"/>
      <c r="G132" s="5"/>
      <c r="H132" s="6"/>
      <c r="I132" s="7"/>
      <c r="J132" s="5">
        <v>49</v>
      </c>
      <c r="K132" s="6">
        <v>51</v>
      </c>
      <c r="L132" s="7">
        <f>100+0+(100-TRUNC(J132/K132*100))</f>
        <v>104</v>
      </c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6"/>
      <c r="AK132" s="7"/>
      <c r="AL132" s="5"/>
      <c r="AM132" s="6"/>
      <c r="AN132" s="6"/>
      <c r="AO132" s="7"/>
      <c r="AP132" s="5"/>
      <c r="AQ132" s="6"/>
      <c r="AR132" s="6"/>
      <c r="AS132" s="7"/>
      <c r="AT132" s="5"/>
      <c r="AU132" s="6"/>
      <c r="AV132" s="6"/>
      <c r="AW132" s="7"/>
      <c r="AX132" s="5"/>
      <c r="AY132" s="6"/>
      <c r="AZ132" s="6"/>
      <c r="BA132" s="7"/>
      <c r="BB132" s="5"/>
      <c r="BC132" s="6"/>
      <c r="BD132" s="6"/>
      <c r="BE132" s="7"/>
      <c r="BF132" s="5"/>
      <c r="BG132" s="6"/>
      <c r="BH132" s="6"/>
      <c r="BI132" s="7"/>
      <c r="BJ132" s="5"/>
      <c r="BK132" s="6"/>
      <c r="BL132" s="6"/>
      <c r="BM132" s="7"/>
    </row>
    <row r="133" spans="1:65">
      <c r="A133" s="46" t="s">
        <v>239</v>
      </c>
      <c r="B133" s="46" t="s">
        <v>174</v>
      </c>
      <c r="C133" s="47">
        <v>2612</v>
      </c>
      <c r="D133" s="5"/>
      <c r="E133" s="6"/>
      <c r="F133" s="7"/>
      <c r="G133" s="5"/>
      <c r="H133" s="6"/>
      <c r="I133" s="7"/>
      <c r="J133" s="5">
        <v>50</v>
      </c>
      <c r="K133" s="6">
        <v>51</v>
      </c>
      <c r="L133" s="7">
        <f>100+0+(100-TRUNC(J133/K133*100))</f>
        <v>102</v>
      </c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6"/>
      <c r="AK133" s="7"/>
      <c r="AL133" s="5"/>
      <c r="AM133" s="6"/>
      <c r="AN133" s="6"/>
      <c r="AO133" s="7"/>
      <c r="AP133" s="5"/>
      <c r="AQ133" s="6"/>
      <c r="AR133" s="6"/>
      <c r="AS133" s="7"/>
      <c r="AT133" s="5"/>
      <c r="AU133" s="6"/>
      <c r="AV133" s="6"/>
      <c r="AW133" s="7"/>
      <c r="AX133" s="5"/>
      <c r="AY133" s="6"/>
      <c r="AZ133" s="6"/>
      <c r="BA133" s="7"/>
      <c r="BB133" s="5"/>
      <c r="BC133" s="6"/>
      <c r="BD133" s="6"/>
      <c r="BE133" s="7"/>
      <c r="BF133" s="5"/>
      <c r="BG133" s="6"/>
      <c r="BH133" s="6"/>
      <c r="BI133" s="7"/>
      <c r="BJ133" s="5"/>
      <c r="BK133" s="6"/>
      <c r="BL133" s="6"/>
      <c r="BM133" s="7"/>
    </row>
    <row r="134" spans="1:65">
      <c r="A134" s="46"/>
      <c r="B134" s="46"/>
      <c r="C134" s="47"/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6"/>
      <c r="AK134" s="7"/>
      <c r="AL134" s="5"/>
      <c r="AM134" s="6"/>
      <c r="AN134" s="6"/>
      <c r="AO134" s="7"/>
      <c r="AP134" s="5"/>
      <c r="AQ134" s="6"/>
      <c r="AR134" s="6"/>
      <c r="AS134" s="7"/>
      <c r="AT134" s="5"/>
      <c r="AU134" s="6"/>
      <c r="AV134" s="6"/>
      <c r="AW134" s="7"/>
      <c r="AX134" s="5"/>
      <c r="AY134" s="6"/>
      <c r="AZ134" s="6"/>
      <c r="BA134" s="7"/>
      <c r="BB134" s="5"/>
      <c r="BC134" s="6"/>
      <c r="BD134" s="6"/>
      <c r="BE134" s="7"/>
      <c r="BF134" s="5"/>
      <c r="BG134" s="6"/>
      <c r="BH134" s="6"/>
      <c r="BI134" s="7"/>
      <c r="BJ134" s="5"/>
      <c r="BK134" s="6"/>
      <c r="BL134" s="6"/>
      <c r="BM134" s="7"/>
    </row>
    <row r="135" spans="1:65">
      <c r="A135" s="46"/>
      <c r="B135" s="46"/>
      <c r="C135" s="47"/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6"/>
      <c r="AK135" s="7"/>
      <c r="AL135" s="5"/>
      <c r="AM135" s="6"/>
      <c r="AN135" s="6"/>
      <c r="AO135" s="7"/>
      <c r="AP135" s="5"/>
      <c r="AQ135" s="6"/>
      <c r="AR135" s="6"/>
      <c r="AS135" s="7"/>
      <c r="AT135" s="5"/>
      <c r="AU135" s="6"/>
      <c r="AV135" s="6"/>
      <c r="AW135" s="7"/>
      <c r="AX135" s="5"/>
      <c r="AY135" s="6"/>
      <c r="AZ135" s="6"/>
      <c r="BA135" s="7"/>
      <c r="BB135" s="5"/>
      <c r="BC135" s="6"/>
      <c r="BD135" s="6"/>
      <c r="BE135" s="7"/>
      <c r="BF135" s="5"/>
      <c r="BG135" s="6"/>
      <c r="BH135" s="6"/>
      <c r="BI135" s="7"/>
      <c r="BJ135" s="5"/>
      <c r="BK135" s="6"/>
      <c r="BL135" s="6"/>
      <c r="BM135" s="7"/>
    </row>
    <row r="136" spans="1:65">
      <c r="A136" s="46"/>
      <c r="B136" s="46"/>
      <c r="C136" s="47"/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6"/>
      <c r="AK136" s="7"/>
      <c r="AL136" s="5"/>
      <c r="AM136" s="6"/>
      <c r="AN136" s="6"/>
      <c r="AO136" s="7"/>
      <c r="AP136" s="5"/>
      <c r="AQ136" s="6"/>
      <c r="AR136" s="6"/>
      <c r="AS136" s="7"/>
      <c r="AT136" s="5"/>
      <c r="AU136" s="6"/>
      <c r="AV136" s="6"/>
      <c r="AW136" s="7"/>
      <c r="AX136" s="5"/>
      <c r="AY136" s="6"/>
      <c r="AZ136" s="6"/>
      <c r="BA136" s="7"/>
      <c r="BB136" s="5"/>
      <c r="BC136" s="6"/>
      <c r="BD136" s="6"/>
      <c r="BE136" s="7"/>
      <c r="BF136" s="5"/>
      <c r="BG136" s="6"/>
      <c r="BH136" s="6"/>
      <c r="BI136" s="7"/>
      <c r="BJ136" s="5"/>
      <c r="BK136" s="6"/>
      <c r="BL136" s="6"/>
      <c r="BM136" s="7"/>
    </row>
    <row r="137" spans="1:65">
      <c r="A137" s="6"/>
      <c r="B137" s="6"/>
      <c r="C137" s="7"/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6"/>
      <c r="AK137" s="7"/>
      <c r="AL137" s="5"/>
      <c r="AM137" s="6"/>
      <c r="AN137" s="6"/>
      <c r="AO137" s="7"/>
      <c r="AP137" s="5"/>
      <c r="AQ137" s="6"/>
      <c r="AR137" s="6"/>
      <c r="AS137" s="7"/>
      <c r="AT137" s="5"/>
      <c r="AU137" s="6"/>
      <c r="AV137" s="6"/>
      <c r="AW137" s="7"/>
      <c r="AX137" s="5"/>
      <c r="AY137" s="6"/>
      <c r="AZ137" s="6"/>
      <c r="BA137" s="7"/>
      <c r="BB137" s="5"/>
      <c r="BC137" s="6"/>
      <c r="BD137" s="6"/>
      <c r="BE137" s="7"/>
      <c r="BF137" s="5"/>
      <c r="BG137" s="6"/>
      <c r="BH137" s="6"/>
      <c r="BI137" s="7"/>
      <c r="BJ137" s="5"/>
      <c r="BK137" s="6"/>
      <c r="BL137" s="6"/>
      <c r="BM137" s="7"/>
    </row>
    <row r="138" spans="1:65">
      <c r="A138" s="6"/>
      <c r="B138" s="6"/>
      <c r="C138" s="7"/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6"/>
      <c r="AK138" s="7"/>
      <c r="AL138" s="5"/>
      <c r="AM138" s="6"/>
      <c r="AN138" s="6"/>
      <c r="AO138" s="7"/>
      <c r="AP138" s="5"/>
      <c r="AQ138" s="6"/>
      <c r="AR138" s="6"/>
      <c r="AS138" s="7"/>
      <c r="AT138" s="5"/>
      <c r="AU138" s="6"/>
      <c r="AV138" s="6"/>
      <c r="AW138" s="7"/>
      <c r="AX138" s="5"/>
      <c r="AY138" s="6"/>
      <c r="AZ138" s="6"/>
      <c r="BA138" s="7"/>
      <c r="BB138" s="5"/>
      <c r="BC138" s="6"/>
      <c r="BD138" s="6"/>
      <c r="BE138" s="7"/>
      <c r="BF138" s="5"/>
      <c r="BG138" s="6"/>
      <c r="BH138" s="6"/>
      <c r="BI138" s="7"/>
      <c r="BJ138" s="5"/>
      <c r="BK138" s="6"/>
      <c r="BL138" s="6"/>
      <c r="BM138" s="7"/>
    </row>
    <row r="139" spans="1:65">
      <c r="A139" s="6"/>
      <c r="B139" s="6"/>
      <c r="C139" s="7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6"/>
      <c r="AK139" s="7"/>
      <c r="AL139" s="5"/>
      <c r="AM139" s="6"/>
      <c r="AN139" s="6"/>
      <c r="AO139" s="7"/>
      <c r="AP139" s="5"/>
      <c r="AQ139" s="6"/>
      <c r="AR139" s="6"/>
      <c r="AS139" s="7"/>
      <c r="AT139" s="5"/>
      <c r="AU139" s="6"/>
      <c r="AV139" s="6"/>
      <c r="AW139" s="7"/>
      <c r="AX139" s="5"/>
      <c r="AY139" s="6"/>
      <c r="AZ139" s="6"/>
      <c r="BA139" s="7"/>
      <c r="BB139" s="5"/>
      <c r="BC139" s="6"/>
      <c r="BD139" s="6"/>
      <c r="BE139" s="7"/>
      <c r="BF139" s="5"/>
      <c r="BG139" s="6"/>
      <c r="BH139" s="6"/>
      <c r="BI139" s="7"/>
      <c r="BJ139" s="5"/>
      <c r="BK139" s="6"/>
      <c r="BL139" s="6"/>
      <c r="BM139" s="7"/>
    </row>
    <row r="140" spans="1:65">
      <c r="A140" s="3" t="s">
        <v>68</v>
      </c>
      <c r="B140" s="3"/>
      <c r="C140" s="4"/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6"/>
      <c r="AK140" s="7"/>
      <c r="AL140" s="5"/>
      <c r="AM140" s="6"/>
      <c r="AN140" s="6"/>
      <c r="AO140" s="7"/>
      <c r="AP140" s="5"/>
      <c r="AQ140" s="6"/>
      <c r="AR140" s="6"/>
      <c r="AS140" s="7"/>
      <c r="AT140" s="5"/>
      <c r="AU140" s="6"/>
      <c r="AV140" s="6"/>
      <c r="AW140" s="7"/>
      <c r="AX140" s="5"/>
      <c r="AY140" s="6"/>
      <c r="AZ140" s="6"/>
      <c r="BA140" s="7"/>
      <c r="BB140" s="5"/>
      <c r="BC140" s="6"/>
      <c r="BD140" s="6"/>
      <c r="BE140" s="7"/>
      <c r="BF140" s="5"/>
      <c r="BG140" s="6"/>
      <c r="BH140" s="6"/>
      <c r="BI140" s="7"/>
      <c r="BJ140" s="5"/>
      <c r="BK140" s="6"/>
      <c r="BL140" s="6"/>
      <c r="BM140" s="7"/>
    </row>
    <row r="141" spans="1:65">
      <c r="A141" s="6"/>
      <c r="B141" s="6"/>
      <c r="C141" s="7"/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6"/>
      <c r="AK141" s="7"/>
      <c r="AL141" s="5"/>
      <c r="AM141" s="6"/>
      <c r="AN141" s="6"/>
      <c r="AO141" s="7"/>
      <c r="AP141" s="5"/>
      <c r="AQ141" s="6"/>
      <c r="AR141" s="6"/>
      <c r="AS141" s="7"/>
      <c r="AT141" s="5"/>
      <c r="AU141" s="6"/>
      <c r="AV141" s="6"/>
      <c r="AW141" s="7"/>
      <c r="AX141" s="5"/>
      <c r="AY141" s="6"/>
      <c r="AZ141" s="6"/>
      <c r="BA141" s="7"/>
      <c r="BB141" s="5"/>
      <c r="BC141" s="6"/>
      <c r="BD141" s="6"/>
      <c r="BE141" s="7"/>
      <c r="BF141" s="5"/>
      <c r="BG141" s="6"/>
      <c r="BH141" s="6"/>
      <c r="BI141" s="7"/>
      <c r="BJ141" s="5"/>
      <c r="BK141" s="6"/>
      <c r="BL141" s="6"/>
      <c r="BM141" s="7"/>
    </row>
    <row r="142" spans="1:65">
      <c r="A142" s="6" t="s">
        <v>57</v>
      </c>
      <c r="B142" s="6" t="s">
        <v>9</v>
      </c>
      <c r="C142" s="7">
        <v>322</v>
      </c>
      <c r="D142" s="5">
        <v>1</v>
      </c>
      <c r="E142" s="6">
        <v>8</v>
      </c>
      <c r="F142" s="7">
        <f t="shared" ref="F142:F147" si="7">100+0+(100-TRUNC(D142/E142*100))</f>
        <v>188</v>
      </c>
      <c r="G142" s="5">
        <v>1</v>
      </c>
      <c r="H142" s="6">
        <v>9</v>
      </c>
      <c r="I142" s="7">
        <f t="shared" ref="I142:I152" si="8">100+0+(100-TRUNC(G142/H142*100))</f>
        <v>189</v>
      </c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6"/>
      <c r="AK142" s="7"/>
      <c r="AL142" s="5"/>
      <c r="AM142" s="6"/>
      <c r="AN142" s="6"/>
      <c r="AO142" s="7"/>
      <c r="AP142" s="5"/>
      <c r="AQ142" s="6"/>
      <c r="AR142" s="6"/>
      <c r="AS142" s="7"/>
      <c r="AT142" s="5"/>
      <c r="AU142" s="6"/>
      <c r="AV142" s="6"/>
      <c r="AW142" s="7"/>
      <c r="AX142" s="5"/>
      <c r="AY142" s="6"/>
      <c r="AZ142" s="6"/>
      <c r="BA142" s="7"/>
      <c r="BB142" s="5"/>
      <c r="BC142" s="6"/>
      <c r="BD142" s="6"/>
      <c r="BE142" s="7"/>
      <c r="BF142" s="5"/>
      <c r="BG142" s="6"/>
      <c r="BH142" s="6"/>
      <c r="BI142" s="7"/>
      <c r="BJ142" s="5"/>
      <c r="BK142" s="6"/>
      <c r="BL142" s="6"/>
      <c r="BM142" s="7"/>
    </row>
    <row r="143" spans="1:65">
      <c r="A143" s="6" t="s">
        <v>69</v>
      </c>
      <c r="B143" s="6" t="s">
        <v>6</v>
      </c>
      <c r="C143" s="7">
        <v>17</v>
      </c>
      <c r="D143" s="5">
        <v>2</v>
      </c>
      <c r="E143" s="6">
        <v>8</v>
      </c>
      <c r="F143" s="7">
        <f t="shared" si="7"/>
        <v>175</v>
      </c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6"/>
      <c r="AK143" s="7"/>
      <c r="AL143" s="5"/>
      <c r="AM143" s="6"/>
      <c r="AN143" s="6"/>
      <c r="AO143" s="7"/>
      <c r="AP143" s="5"/>
      <c r="AQ143" s="6"/>
      <c r="AR143" s="6"/>
      <c r="AS143" s="7"/>
      <c r="AT143" s="5"/>
      <c r="AU143" s="6"/>
      <c r="AV143" s="6"/>
      <c r="AW143" s="7"/>
      <c r="AX143" s="5"/>
      <c r="AY143" s="6"/>
      <c r="AZ143" s="6"/>
      <c r="BA143" s="7"/>
      <c r="BB143" s="5"/>
      <c r="BC143" s="6"/>
      <c r="BD143" s="6"/>
      <c r="BE143" s="7"/>
      <c r="BF143" s="5"/>
      <c r="BG143" s="6"/>
      <c r="BH143" s="6"/>
      <c r="BI143" s="7"/>
      <c r="BJ143" s="5"/>
      <c r="BK143" s="6"/>
      <c r="BL143" s="6"/>
      <c r="BM143" s="7"/>
    </row>
    <row r="144" spans="1:65">
      <c r="A144" s="6" t="s">
        <v>70</v>
      </c>
      <c r="B144" s="6" t="s">
        <v>10</v>
      </c>
      <c r="C144" s="7">
        <v>93</v>
      </c>
      <c r="D144" s="5">
        <v>3</v>
      </c>
      <c r="E144" s="6">
        <v>8</v>
      </c>
      <c r="F144" s="7">
        <f t="shared" si="7"/>
        <v>163</v>
      </c>
      <c r="G144" s="5">
        <v>3</v>
      </c>
      <c r="H144" s="6">
        <v>9</v>
      </c>
      <c r="I144" s="7">
        <f t="shared" si="8"/>
        <v>167</v>
      </c>
      <c r="J144" s="5">
        <v>41</v>
      </c>
      <c r="K144" s="6">
        <v>51</v>
      </c>
      <c r="L144" s="7">
        <f>100+0+(100-TRUNC(J144/K144*100))</f>
        <v>120</v>
      </c>
      <c r="M144" s="5"/>
      <c r="N144" s="6"/>
      <c r="O144" s="7"/>
      <c r="P144" s="5"/>
      <c r="Q144" s="6"/>
      <c r="R144" s="7"/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6"/>
      <c r="AK144" s="7"/>
      <c r="AL144" s="5"/>
      <c r="AM144" s="6"/>
      <c r="AN144" s="6"/>
      <c r="AO144" s="7"/>
      <c r="AP144" s="5"/>
      <c r="AQ144" s="6"/>
      <c r="AR144" s="6"/>
      <c r="AS144" s="7"/>
      <c r="AT144" s="5"/>
      <c r="AU144" s="6"/>
      <c r="AV144" s="6"/>
      <c r="AW144" s="7"/>
      <c r="AX144" s="5"/>
      <c r="AY144" s="6"/>
      <c r="AZ144" s="6"/>
      <c r="BA144" s="7"/>
      <c r="BB144" s="5"/>
      <c r="BC144" s="6"/>
      <c r="BD144" s="6"/>
      <c r="BE144" s="7"/>
      <c r="BF144" s="5"/>
      <c r="BG144" s="6"/>
      <c r="BH144" s="6"/>
      <c r="BI144" s="7"/>
      <c r="BJ144" s="5"/>
      <c r="BK144" s="6"/>
      <c r="BL144" s="6"/>
      <c r="BM144" s="7"/>
    </row>
    <row r="145" spans="1:65">
      <c r="A145" s="6" t="s">
        <v>109</v>
      </c>
      <c r="B145" s="6" t="s">
        <v>5</v>
      </c>
      <c r="C145" s="7">
        <v>186</v>
      </c>
      <c r="D145" s="5">
        <v>4</v>
      </c>
      <c r="E145" s="6">
        <v>8</v>
      </c>
      <c r="F145" s="7">
        <f t="shared" si="7"/>
        <v>150</v>
      </c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6"/>
      <c r="AK145" s="7"/>
      <c r="AL145" s="5"/>
      <c r="AM145" s="6"/>
      <c r="AN145" s="6"/>
      <c r="AO145" s="7"/>
      <c r="AP145" s="5"/>
      <c r="AQ145" s="6"/>
      <c r="AR145" s="6"/>
      <c r="AS145" s="7"/>
      <c r="AT145" s="5"/>
      <c r="AU145" s="6"/>
      <c r="AV145" s="6"/>
      <c r="AW145" s="7"/>
      <c r="AX145" s="5"/>
      <c r="AY145" s="6"/>
      <c r="AZ145" s="6"/>
      <c r="BA145" s="7"/>
      <c r="BB145" s="5"/>
      <c r="BC145" s="6"/>
      <c r="BD145" s="6"/>
      <c r="BE145" s="7"/>
      <c r="BF145" s="5"/>
      <c r="BG145" s="6"/>
      <c r="BH145" s="6"/>
      <c r="BI145" s="7"/>
      <c r="BJ145" s="5"/>
      <c r="BK145" s="6"/>
      <c r="BL145" s="6"/>
      <c r="BM145" s="7"/>
    </row>
    <row r="146" spans="1:65">
      <c r="A146" s="6" t="s">
        <v>150</v>
      </c>
      <c r="B146" s="6" t="s">
        <v>5</v>
      </c>
      <c r="C146" s="7">
        <v>73</v>
      </c>
      <c r="D146" s="5">
        <v>5</v>
      </c>
      <c r="E146" s="6">
        <v>8</v>
      </c>
      <c r="F146" s="7">
        <f t="shared" si="7"/>
        <v>138</v>
      </c>
      <c r="G146" s="5">
        <v>5</v>
      </c>
      <c r="H146" s="6">
        <v>9</v>
      </c>
      <c r="I146" s="7">
        <f t="shared" si="8"/>
        <v>145</v>
      </c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6"/>
      <c r="AK146" s="7"/>
      <c r="AL146" s="5"/>
      <c r="AM146" s="6"/>
      <c r="AN146" s="6"/>
      <c r="AO146" s="7"/>
      <c r="AP146" s="5"/>
      <c r="AQ146" s="6"/>
      <c r="AR146" s="6"/>
      <c r="AS146" s="7"/>
      <c r="AT146" s="5"/>
      <c r="AU146" s="6"/>
      <c r="AV146" s="6"/>
      <c r="AW146" s="7"/>
      <c r="AX146" s="5"/>
      <c r="AY146" s="6"/>
      <c r="AZ146" s="6"/>
      <c r="BA146" s="7"/>
      <c r="BB146" s="5"/>
      <c r="BC146" s="6"/>
      <c r="BD146" s="6"/>
      <c r="BE146" s="7"/>
      <c r="BF146" s="5"/>
      <c r="BG146" s="6"/>
      <c r="BH146" s="6"/>
      <c r="BI146" s="7"/>
      <c r="BJ146" s="5"/>
      <c r="BK146" s="6"/>
      <c r="BL146" s="6"/>
      <c r="BM146" s="7"/>
    </row>
    <row r="147" spans="1:65">
      <c r="A147" s="6" t="s">
        <v>151</v>
      </c>
      <c r="B147" s="6" t="s">
        <v>6</v>
      </c>
      <c r="C147" s="7">
        <v>169</v>
      </c>
      <c r="D147" s="5">
        <v>8</v>
      </c>
      <c r="E147" s="6">
        <v>8</v>
      </c>
      <c r="F147" s="7">
        <f t="shared" si="7"/>
        <v>100</v>
      </c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6"/>
      <c r="AK147" s="7"/>
      <c r="AL147" s="5"/>
      <c r="AM147" s="6"/>
      <c r="AN147" s="6"/>
      <c r="AO147" s="7"/>
      <c r="AP147" s="5"/>
      <c r="AQ147" s="6"/>
      <c r="AR147" s="6"/>
      <c r="AS147" s="7"/>
      <c r="AT147" s="5"/>
      <c r="AU147" s="6"/>
      <c r="AV147" s="6"/>
      <c r="AW147" s="7"/>
      <c r="AX147" s="5"/>
      <c r="AY147" s="6"/>
      <c r="AZ147" s="6"/>
      <c r="BA147" s="7"/>
      <c r="BB147" s="5"/>
      <c r="BC147" s="6"/>
      <c r="BD147" s="6"/>
      <c r="BE147" s="7"/>
      <c r="BF147" s="5"/>
      <c r="BG147" s="6"/>
      <c r="BH147" s="6"/>
      <c r="BI147" s="7"/>
      <c r="BJ147" s="5"/>
      <c r="BK147" s="6"/>
      <c r="BL147" s="6"/>
      <c r="BM147" s="7"/>
    </row>
    <row r="148" spans="1:65">
      <c r="A148" s="6" t="s">
        <v>192</v>
      </c>
      <c r="B148" s="6" t="s">
        <v>12</v>
      </c>
      <c r="C148" s="7">
        <v>160</v>
      </c>
      <c r="D148" s="5"/>
      <c r="E148" s="6"/>
      <c r="F148" s="7"/>
      <c r="G148" s="5">
        <v>2</v>
      </c>
      <c r="H148" s="6">
        <v>9</v>
      </c>
      <c r="I148" s="7">
        <f t="shared" si="8"/>
        <v>178</v>
      </c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6"/>
      <c r="AK148" s="7"/>
      <c r="AL148" s="5"/>
      <c r="AM148" s="6"/>
      <c r="AN148" s="6"/>
      <c r="AO148" s="7"/>
      <c r="AP148" s="5"/>
      <c r="AQ148" s="6"/>
      <c r="AR148" s="6"/>
      <c r="AS148" s="7"/>
      <c r="AT148" s="5"/>
      <c r="AU148" s="6"/>
      <c r="AV148" s="6"/>
      <c r="AW148" s="7"/>
      <c r="AX148" s="5"/>
      <c r="AY148" s="6"/>
      <c r="AZ148" s="6"/>
      <c r="BA148" s="7"/>
      <c r="BB148" s="5"/>
      <c r="BC148" s="6"/>
      <c r="BD148" s="6"/>
      <c r="BE148" s="7"/>
      <c r="BF148" s="5"/>
      <c r="BG148" s="6"/>
      <c r="BH148" s="6"/>
      <c r="BI148" s="7"/>
      <c r="BJ148" s="5"/>
      <c r="BK148" s="6"/>
      <c r="BL148" s="6"/>
      <c r="BM148" s="7"/>
    </row>
    <row r="149" spans="1:65">
      <c r="A149" s="6" t="s">
        <v>193</v>
      </c>
      <c r="B149" s="6" t="s">
        <v>12</v>
      </c>
      <c r="C149" s="7">
        <v>159</v>
      </c>
      <c r="D149" s="5"/>
      <c r="E149" s="6"/>
      <c r="F149" s="7"/>
      <c r="G149" s="5">
        <v>4</v>
      </c>
      <c r="H149" s="6">
        <v>9</v>
      </c>
      <c r="I149" s="7">
        <f t="shared" si="8"/>
        <v>156</v>
      </c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6"/>
      <c r="AK149" s="7"/>
      <c r="AL149" s="5"/>
      <c r="AM149" s="6"/>
      <c r="AN149" s="6"/>
      <c r="AO149" s="7"/>
      <c r="AP149" s="5"/>
      <c r="AQ149" s="6"/>
      <c r="AR149" s="6"/>
      <c r="AS149" s="7"/>
      <c r="AT149" s="5"/>
      <c r="AU149" s="6"/>
      <c r="AV149" s="6"/>
      <c r="AW149" s="7"/>
      <c r="AX149" s="5"/>
      <c r="AY149" s="6"/>
      <c r="AZ149" s="6"/>
      <c r="BA149" s="7"/>
      <c r="BB149" s="5"/>
      <c r="BC149" s="6"/>
      <c r="BD149" s="6"/>
      <c r="BE149" s="7"/>
      <c r="BF149" s="5"/>
      <c r="BG149" s="6"/>
      <c r="BH149" s="6"/>
      <c r="BI149" s="7"/>
      <c r="BJ149" s="5"/>
      <c r="BK149" s="6"/>
      <c r="BL149" s="6"/>
      <c r="BM149" s="7"/>
    </row>
    <row r="150" spans="1:65">
      <c r="A150" s="6" t="s">
        <v>194</v>
      </c>
      <c r="B150" s="6" t="s">
        <v>174</v>
      </c>
      <c r="C150" s="7">
        <v>307</v>
      </c>
      <c r="D150" s="5"/>
      <c r="E150" s="6"/>
      <c r="F150" s="7"/>
      <c r="G150" s="5">
        <v>6</v>
      </c>
      <c r="H150" s="6">
        <v>9</v>
      </c>
      <c r="I150" s="7">
        <f t="shared" si="8"/>
        <v>134</v>
      </c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6"/>
      <c r="AK150" s="7"/>
      <c r="AL150" s="5"/>
      <c r="AM150" s="6"/>
      <c r="AN150" s="6"/>
      <c r="AO150" s="7"/>
      <c r="AP150" s="5"/>
      <c r="AQ150" s="6"/>
      <c r="AR150" s="6"/>
      <c r="AS150" s="7"/>
      <c r="AT150" s="5"/>
      <c r="AU150" s="6"/>
      <c r="AV150" s="6"/>
      <c r="AW150" s="7"/>
      <c r="AX150" s="5"/>
      <c r="AY150" s="6"/>
      <c r="AZ150" s="6"/>
      <c r="BA150" s="7"/>
      <c r="BB150" s="5"/>
      <c r="BC150" s="6"/>
      <c r="BD150" s="6"/>
      <c r="BE150" s="7"/>
      <c r="BF150" s="5"/>
      <c r="BG150" s="6"/>
      <c r="BH150" s="6"/>
      <c r="BI150" s="7"/>
      <c r="BJ150" s="5"/>
      <c r="BK150" s="6"/>
      <c r="BL150" s="6"/>
      <c r="BM150" s="7"/>
    </row>
    <row r="151" spans="1:65">
      <c r="A151" s="6" t="s">
        <v>195</v>
      </c>
      <c r="B151" s="6" t="s">
        <v>5</v>
      </c>
      <c r="C151" s="7">
        <v>363</v>
      </c>
      <c r="D151" s="5"/>
      <c r="E151" s="6"/>
      <c r="F151" s="7"/>
      <c r="G151" s="5">
        <v>7</v>
      </c>
      <c r="H151" s="6">
        <v>9</v>
      </c>
      <c r="I151" s="7">
        <f t="shared" si="8"/>
        <v>123</v>
      </c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6"/>
      <c r="AK151" s="7"/>
      <c r="AL151" s="5"/>
      <c r="AM151" s="6"/>
      <c r="AN151" s="6"/>
      <c r="AO151" s="7"/>
      <c r="AP151" s="5"/>
      <c r="AQ151" s="6"/>
      <c r="AR151" s="6"/>
      <c r="AS151" s="7"/>
      <c r="AT151" s="5"/>
      <c r="AU151" s="6"/>
      <c r="AV151" s="6"/>
      <c r="AW151" s="7"/>
      <c r="AX151" s="5"/>
      <c r="AY151" s="6"/>
      <c r="AZ151" s="6"/>
      <c r="BA151" s="7"/>
      <c r="BB151" s="5"/>
      <c r="BC151" s="6"/>
      <c r="BD151" s="6"/>
      <c r="BE151" s="7"/>
      <c r="BF151" s="5"/>
      <c r="BG151" s="6"/>
      <c r="BH151" s="6"/>
      <c r="BI151" s="7"/>
      <c r="BJ151" s="5"/>
      <c r="BK151" s="6"/>
      <c r="BL151" s="6"/>
      <c r="BM151" s="7"/>
    </row>
    <row r="152" spans="1:65">
      <c r="A152" s="46" t="s">
        <v>196</v>
      </c>
      <c r="B152" s="46" t="s">
        <v>174</v>
      </c>
      <c r="C152" s="47">
        <v>127</v>
      </c>
      <c r="D152" s="5"/>
      <c r="E152" s="6"/>
      <c r="F152" s="7"/>
      <c r="G152" s="5">
        <v>8</v>
      </c>
      <c r="H152" s="6">
        <v>9</v>
      </c>
      <c r="I152" s="7">
        <f t="shared" si="8"/>
        <v>112</v>
      </c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6"/>
      <c r="AK152" s="7"/>
      <c r="AL152" s="5"/>
      <c r="AM152" s="6"/>
      <c r="AN152" s="6"/>
      <c r="AO152" s="7"/>
      <c r="AP152" s="5"/>
      <c r="AQ152" s="6"/>
      <c r="AR152" s="6"/>
      <c r="AS152" s="7"/>
      <c r="AT152" s="5"/>
      <c r="AU152" s="6"/>
      <c r="AV152" s="6"/>
      <c r="AW152" s="7"/>
      <c r="AX152" s="5"/>
      <c r="AY152" s="6"/>
      <c r="AZ152" s="6"/>
      <c r="BA152" s="7"/>
      <c r="BB152" s="5"/>
      <c r="BC152" s="6"/>
      <c r="BD152" s="6"/>
      <c r="BE152" s="7"/>
      <c r="BF152" s="5"/>
      <c r="BG152" s="6"/>
      <c r="BH152" s="6"/>
      <c r="BI152" s="7"/>
      <c r="BJ152" s="5"/>
      <c r="BK152" s="6"/>
      <c r="BL152" s="6"/>
      <c r="BM152" s="7"/>
    </row>
    <row r="153" spans="1:65">
      <c r="A153" s="46" t="s">
        <v>262</v>
      </c>
      <c r="B153" s="46" t="s">
        <v>12</v>
      </c>
      <c r="C153" s="47">
        <v>353</v>
      </c>
      <c r="D153" s="5"/>
      <c r="E153" s="6"/>
      <c r="F153" s="7"/>
      <c r="G153" s="5"/>
      <c r="H153" s="6"/>
      <c r="I153" s="7"/>
      <c r="J153" s="5">
        <v>79</v>
      </c>
      <c r="K153" s="6">
        <v>85</v>
      </c>
      <c r="L153" s="7">
        <f t="shared" ref="L153:L158" si="9">100+0+(100-TRUNC(J153/K153*100))</f>
        <v>108</v>
      </c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6"/>
      <c r="AK153" s="7"/>
      <c r="AL153" s="5"/>
      <c r="AM153" s="6"/>
      <c r="AN153" s="6"/>
      <c r="AO153" s="7"/>
      <c r="AP153" s="5"/>
      <c r="AQ153" s="6"/>
      <c r="AR153" s="6"/>
      <c r="AS153" s="7"/>
      <c r="AT153" s="5"/>
      <c r="AU153" s="6"/>
      <c r="AV153" s="6"/>
      <c r="AW153" s="7"/>
      <c r="AX153" s="5"/>
      <c r="AY153" s="6"/>
      <c r="AZ153" s="6"/>
      <c r="BA153" s="7"/>
      <c r="BB153" s="5"/>
      <c r="BC153" s="6"/>
      <c r="BD153" s="6"/>
      <c r="BE153" s="7"/>
      <c r="BF153" s="5"/>
      <c r="BG153" s="6"/>
      <c r="BH153" s="6"/>
      <c r="BI153" s="7"/>
      <c r="BJ153" s="5"/>
      <c r="BK153" s="6"/>
      <c r="BL153" s="6"/>
      <c r="BM153" s="7"/>
    </row>
    <row r="154" spans="1:65">
      <c r="A154" s="46" t="s">
        <v>263</v>
      </c>
      <c r="B154" s="46" t="s">
        <v>8</v>
      </c>
      <c r="C154" s="47">
        <v>412</v>
      </c>
      <c r="D154" s="5"/>
      <c r="E154" s="6"/>
      <c r="F154" s="7"/>
      <c r="G154" s="5"/>
      <c r="H154" s="6"/>
      <c r="I154" s="7"/>
      <c r="J154" s="5">
        <v>2</v>
      </c>
      <c r="K154" s="6">
        <v>51</v>
      </c>
      <c r="L154" s="7">
        <f t="shared" si="9"/>
        <v>197</v>
      </c>
      <c r="M154" s="5"/>
      <c r="N154" s="6"/>
      <c r="O154" s="7"/>
      <c r="P154" s="5"/>
      <c r="Q154" s="6"/>
      <c r="R154" s="7"/>
      <c r="S154" s="5"/>
      <c r="T154" s="6"/>
      <c r="U154" s="7"/>
      <c r="V154" s="5"/>
      <c r="W154" s="6"/>
      <c r="X154" s="7"/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6"/>
      <c r="AK154" s="7"/>
      <c r="AL154" s="5"/>
      <c r="AM154" s="6"/>
      <c r="AN154" s="6"/>
      <c r="AO154" s="7"/>
      <c r="AP154" s="5"/>
      <c r="AQ154" s="6"/>
      <c r="AR154" s="6"/>
      <c r="AS154" s="7"/>
      <c r="AT154" s="5"/>
      <c r="AU154" s="6"/>
      <c r="AV154" s="6"/>
      <c r="AW154" s="7"/>
      <c r="AX154" s="5"/>
      <c r="AY154" s="6"/>
      <c r="AZ154" s="6"/>
      <c r="BA154" s="7"/>
      <c r="BB154" s="5"/>
      <c r="BC154" s="6"/>
      <c r="BD154" s="6"/>
      <c r="BE154" s="7"/>
      <c r="BF154" s="5"/>
      <c r="BG154" s="6"/>
      <c r="BH154" s="6"/>
      <c r="BI154" s="7"/>
      <c r="BJ154" s="5"/>
      <c r="BK154" s="6"/>
      <c r="BL154" s="6"/>
      <c r="BM154" s="7"/>
    </row>
    <row r="155" spans="1:65">
      <c r="A155" s="46" t="s">
        <v>266</v>
      </c>
      <c r="B155" s="46" t="s">
        <v>5</v>
      </c>
      <c r="C155" s="47">
        <v>235</v>
      </c>
      <c r="D155" s="5"/>
      <c r="E155" s="6"/>
      <c r="F155" s="7"/>
      <c r="G155" s="5"/>
      <c r="H155" s="6"/>
      <c r="I155" s="7"/>
      <c r="J155" s="5">
        <v>12</v>
      </c>
      <c r="K155" s="6">
        <v>51</v>
      </c>
      <c r="L155" s="7">
        <f t="shared" si="9"/>
        <v>177</v>
      </c>
      <c r="M155" s="5"/>
      <c r="N155" s="6"/>
      <c r="O155" s="7"/>
      <c r="P155" s="5"/>
      <c r="Q155" s="6"/>
      <c r="R155" s="7"/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6"/>
      <c r="AK155" s="7"/>
      <c r="AL155" s="5"/>
      <c r="AM155" s="6"/>
      <c r="AN155" s="6"/>
      <c r="AO155" s="7"/>
      <c r="AP155" s="5"/>
      <c r="AQ155" s="6"/>
      <c r="AR155" s="6"/>
      <c r="AS155" s="7"/>
      <c r="AT155" s="5"/>
      <c r="AU155" s="6"/>
      <c r="AV155" s="6"/>
      <c r="AW155" s="7"/>
      <c r="AX155" s="5"/>
      <c r="AY155" s="6"/>
      <c r="AZ155" s="6"/>
      <c r="BA155" s="7"/>
      <c r="BB155" s="5"/>
      <c r="BC155" s="6"/>
      <c r="BD155" s="6"/>
      <c r="BE155" s="7"/>
      <c r="BF155" s="5"/>
      <c r="BG155" s="6"/>
      <c r="BH155" s="6"/>
      <c r="BI155" s="7"/>
      <c r="BJ155" s="5"/>
      <c r="BK155" s="6"/>
      <c r="BL155" s="6"/>
      <c r="BM155" s="7"/>
    </row>
    <row r="156" spans="1:65">
      <c r="A156" s="46" t="s">
        <v>267</v>
      </c>
      <c r="B156" s="46" t="s">
        <v>10</v>
      </c>
      <c r="C156" s="47">
        <v>361</v>
      </c>
      <c r="D156" s="5"/>
      <c r="E156" s="6"/>
      <c r="F156" s="7"/>
      <c r="G156" s="5"/>
      <c r="H156" s="6"/>
      <c r="I156" s="7"/>
      <c r="J156" s="5">
        <v>13</v>
      </c>
      <c r="K156" s="6">
        <v>51</v>
      </c>
      <c r="L156" s="7">
        <f t="shared" si="9"/>
        <v>175</v>
      </c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6"/>
      <c r="AK156" s="7"/>
      <c r="AL156" s="5"/>
      <c r="AM156" s="6"/>
      <c r="AN156" s="6"/>
      <c r="AO156" s="7"/>
      <c r="AP156" s="5"/>
      <c r="AQ156" s="6"/>
      <c r="AR156" s="6"/>
      <c r="AS156" s="7"/>
      <c r="AT156" s="5"/>
      <c r="AU156" s="6"/>
      <c r="AV156" s="6"/>
      <c r="AW156" s="7"/>
      <c r="AX156" s="5"/>
      <c r="AY156" s="6"/>
      <c r="AZ156" s="6"/>
      <c r="BA156" s="7"/>
      <c r="BB156" s="5"/>
      <c r="BC156" s="6"/>
      <c r="BD156" s="6"/>
      <c r="BE156" s="7"/>
      <c r="BF156" s="5"/>
      <c r="BG156" s="6"/>
      <c r="BH156" s="6"/>
      <c r="BI156" s="7"/>
      <c r="BJ156" s="5"/>
      <c r="BK156" s="6"/>
      <c r="BL156" s="6"/>
      <c r="BM156" s="7"/>
    </row>
    <row r="157" spans="1:65">
      <c r="A157" s="46" t="s">
        <v>268</v>
      </c>
      <c r="B157" s="46" t="s">
        <v>10</v>
      </c>
      <c r="C157" s="47">
        <v>94</v>
      </c>
      <c r="D157" s="5"/>
      <c r="E157" s="6"/>
      <c r="F157" s="7"/>
      <c r="G157" s="5"/>
      <c r="H157" s="6"/>
      <c r="I157" s="7"/>
      <c r="J157" s="5">
        <v>31</v>
      </c>
      <c r="K157" s="6">
        <v>51</v>
      </c>
      <c r="L157" s="7">
        <f t="shared" si="9"/>
        <v>140</v>
      </c>
      <c r="M157" s="5"/>
      <c r="N157" s="6"/>
      <c r="O157" s="7"/>
      <c r="P157" s="5"/>
      <c r="Q157" s="6"/>
      <c r="R157" s="7"/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6"/>
      <c r="AK157" s="7"/>
      <c r="AL157" s="5"/>
      <c r="AM157" s="6"/>
      <c r="AN157" s="6"/>
      <c r="AO157" s="7"/>
      <c r="AP157" s="5"/>
      <c r="AQ157" s="6"/>
      <c r="AR157" s="6"/>
      <c r="AS157" s="7"/>
      <c r="AT157" s="5"/>
      <c r="AU157" s="6"/>
      <c r="AV157" s="6"/>
      <c r="AW157" s="7"/>
      <c r="AX157" s="5"/>
      <c r="AY157" s="6"/>
      <c r="AZ157" s="6"/>
      <c r="BA157" s="7"/>
      <c r="BB157" s="5"/>
      <c r="BC157" s="6"/>
      <c r="BD157" s="6"/>
      <c r="BE157" s="7"/>
      <c r="BF157" s="5"/>
      <c r="BG157" s="6"/>
      <c r="BH157" s="6"/>
      <c r="BI157" s="7"/>
      <c r="BJ157" s="5"/>
      <c r="BK157" s="6"/>
      <c r="BL157" s="6"/>
      <c r="BM157" s="7"/>
    </row>
    <row r="158" spans="1:65">
      <c r="A158" s="46" t="s">
        <v>270</v>
      </c>
      <c r="B158" s="46" t="s">
        <v>5</v>
      </c>
      <c r="C158" s="47">
        <v>185</v>
      </c>
      <c r="D158" s="5"/>
      <c r="E158" s="6"/>
      <c r="F158" s="7"/>
      <c r="G158" s="5"/>
      <c r="H158" s="6"/>
      <c r="I158" s="7"/>
      <c r="J158" s="5">
        <v>51</v>
      </c>
      <c r="K158" s="6">
        <v>51</v>
      </c>
      <c r="L158" s="7">
        <f t="shared" si="9"/>
        <v>100</v>
      </c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6"/>
      <c r="AK158" s="7"/>
      <c r="AL158" s="5"/>
      <c r="AM158" s="6"/>
      <c r="AN158" s="6"/>
      <c r="AO158" s="7"/>
      <c r="AP158" s="5"/>
      <c r="AQ158" s="6"/>
      <c r="AR158" s="6"/>
      <c r="AS158" s="7"/>
      <c r="AT158" s="5"/>
      <c r="AU158" s="6"/>
      <c r="AV158" s="6"/>
      <c r="AW158" s="7"/>
      <c r="AX158" s="5"/>
      <c r="AY158" s="6"/>
      <c r="AZ158" s="6"/>
      <c r="BA158" s="7"/>
      <c r="BB158" s="5"/>
      <c r="BC158" s="6"/>
      <c r="BD158" s="6"/>
      <c r="BE158" s="7"/>
      <c r="BF158" s="5"/>
      <c r="BG158" s="6"/>
      <c r="BH158" s="6"/>
      <c r="BI158" s="7"/>
      <c r="BJ158" s="5"/>
      <c r="BK158" s="6"/>
      <c r="BL158" s="6"/>
      <c r="BM158" s="7"/>
    </row>
    <row r="159" spans="1:65">
      <c r="A159" s="46"/>
      <c r="B159" s="46"/>
      <c r="C159" s="47"/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6"/>
      <c r="AK159" s="7"/>
      <c r="AL159" s="5"/>
      <c r="AM159" s="6"/>
      <c r="AN159" s="6"/>
      <c r="AO159" s="7"/>
      <c r="AP159" s="5"/>
      <c r="AQ159" s="6"/>
      <c r="AR159" s="6"/>
      <c r="AS159" s="7"/>
      <c r="AT159" s="5"/>
      <c r="AU159" s="6"/>
      <c r="AV159" s="6"/>
      <c r="AW159" s="7"/>
      <c r="AX159" s="5"/>
      <c r="AY159" s="6"/>
      <c r="AZ159" s="6"/>
      <c r="BA159" s="7"/>
      <c r="BB159" s="5"/>
      <c r="BC159" s="6"/>
      <c r="BD159" s="6"/>
      <c r="BE159" s="7"/>
      <c r="BF159" s="5"/>
      <c r="BG159" s="6"/>
      <c r="BH159" s="6"/>
      <c r="BI159" s="7"/>
      <c r="BJ159" s="5"/>
      <c r="BK159" s="6"/>
      <c r="BL159" s="6"/>
      <c r="BM159" s="7"/>
    </row>
    <row r="160" spans="1:65">
      <c r="A160" s="46"/>
      <c r="B160" s="46"/>
      <c r="C160" s="47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6"/>
      <c r="AK160" s="7"/>
      <c r="AL160" s="5"/>
      <c r="AM160" s="6"/>
      <c r="AN160" s="6"/>
      <c r="AO160" s="7"/>
      <c r="AP160" s="5"/>
      <c r="AQ160" s="6"/>
      <c r="AR160" s="6"/>
      <c r="AS160" s="7"/>
      <c r="AT160" s="5"/>
      <c r="AU160" s="6"/>
      <c r="AV160" s="6"/>
      <c r="AW160" s="7"/>
      <c r="AX160" s="5"/>
      <c r="AY160" s="6"/>
      <c r="AZ160" s="6"/>
      <c r="BA160" s="7"/>
      <c r="BB160" s="5"/>
      <c r="BC160" s="6"/>
      <c r="BD160" s="6"/>
      <c r="BE160" s="7"/>
      <c r="BF160" s="5"/>
      <c r="BG160" s="6"/>
      <c r="BH160" s="6"/>
      <c r="BI160" s="7"/>
      <c r="BJ160" s="5"/>
      <c r="BK160" s="6"/>
      <c r="BL160" s="6"/>
      <c r="BM160" s="7"/>
    </row>
    <row r="161" spans="1:65">
      <c r="A161" s="46"/>
      <c r="B161" s="46"/>
      <c r="C161" s="47"/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6"/>
      <c r="AK161" s="7"/>
      <c r="AL161" s="5"/>
      <c r="AM161" s="6"/>
      <c r="AN161" s="6"/>
      <c r="AO161" s="7"/>
      <c r="AP161" s="5"/>
      <c r="AQ161" s="6"/>
      <c r="AR161" s="6"/>
      <c r="AS161" s="7"/>
      <c r="AT161" s="5"/>
      <c r="AU161" s="6"/>
      <c r="AV161" s="6"/>
      <c r="AW161" s="7"/>
      <c r="AX161" s="5"/>
      <c r="AY161" s="6"/>
      <c r="AZ161" s="6"/>
      <c r="BA161" s="7"/>
      <c r="BB161" s="5"/>
      <c r="BC161" s="6"/>
      <c r="BD161" s="6"/>
      <c r="BE161" s="7"/>
      <c r="BF161" s="5"/>
      <c r="BG161" s="6"/>
      <c r="BH161" s="6"/>
      <c r="BI161" s="7"/>
      <c r="BJ161" s="5"/>
      <c r="BK161" s="6"/>
      <c r="BL161" s="6"/>
      <c r="BM161" s="7"/>
    </row>
    <row r="162" spans="1:65">
      <c r="A162" s="46"/>
      <c r="B162" s="46"/>
      <c r="C162" s="47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6"/>
      <c r="AK162" s="7"/>
      <c r="AL162" s="5"/>
      <c r="AM162" s="6"/>
      <c r="AN162" s="6"/>
      <c r="AO162" s="7"/>
      <c r="AP162" s="5"/>
      <c r="AQ162" s="6"/>
      <c r="AR162" s="6"/>
      <c r="AS162" s="7"/>
      <c r="AT162" s="5"/>
      <c r="AU162" s="6"/>
      <c r="AV162" s="6"/>
      <c r="AW162" s="7"/>
      <c r="AX162" s="5"/>
      <c r="AY162" s="6"/>
      <c r="AZ162" s="6"/>
      <c r="BA162" s="7"/>
      <c r="BB162" s="5"/>
      <c r="BC162" s="6"/>
      <c r="BD162" s="6"/>
      <c r="BE162" s="7"/>
      <c r="BF162" s="5"/>
      <c r="BG162" s="6"/>
      <c r="BH162" s="6"/>
      <c r="BI162" s="7"/>
      <c r="BJ162" s="5"/>
      <c r="BK162" s="6"/>
      <c r="BL162" s="6"/>
      <c r="BM162" s="7"/>
    </row>
    <row r="163" spans="1:65">
      <c r="A163" s="46"/>
      <c r="B163" s="46"/>
      <c r="C163" s="47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6"/>
      <c r="AK163" s="7"/>
      <c r="AL163" s="5"/>
      <c r="AM163" s="6"/>
      <c r="AN163" s="6"/>
      <c r="AO163" s="7"/>
      <c r="AP163" s="5"/>
      <c r="AQ163" s="6"/>
      <c r="AR163" s="6"/>
      <c r="AS163" s="7"/>
      <c r="AT163" s="5"/>
      <c r="AU163" s="6"/>
      <c r="AV163" s="6"/>
      <c r="AW163" s="7"/>
      <c r="AX163" s="5"/>
      <c r="AY163" s="6"/>
      <c r="AZ163" s="6"/>
      <c r="BA163" s="7"/>
      <c r="BB163" s="5"/>
      <c r="BC163" s="6"/>
      <c r="BD163" s="6"/>
      <c r="BE163" s="7"/>
      <c r="BF163" s="5"/>
      <c r="BG163" s="6"/>
      <c r="BH163" s="6"/>
      <c r="BI163" s="7"/>
      <c r="BJ163" s="5"/>
      <c r="BK163" s="6"/>
      <c r="BL163" s="6"/>
      <c r="BM163" s="7"/>
    </row>
    <row r="164" spans="1:65">
      <c r="A164" s="46"/>
      <c r="B164" s="46"/>
      <c r="C164" s="47"/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6"/>
      <c r="AK164" s="7"/>
      <c r="AL164" s="5"/>
      <c r="AM164" s="6"/>
      <c r="AN164" s="6"/>
      <c r="AO164" s="7"/>
      <c r="AP164" s="5"/>
      <c r="AQ164" s="6"/>
      <c r="AR164" s="6"/>
      <c r="AS164" s="7"/>
      <c r="AT164" s="5"/>
      <c r="AU164" s="6"/>
      <c r="AV164" s="6"/>
      <c r="AW164" s="7"/>
      <c r="AX164" s="5"/>
      <c r="AY164" s="6"/>
      <c r="AZ164" s="6"/>
      <c r="BA164" s="7"/>
      <c r="BB164" s="5"/>
      <c r="BC164" s="6"/>
      <c r="BD164" s="6"/>
      <c r="BE164" s="7"/>
      <c r="BF164" s="5"/>
      <c r="BG164" s="6"/>
      <c r="BH164" s="6"/>
      <c r="BI164" s="7"/>
      <c r="BJ164" s="5"/>
      <c r="BK164" s="6"/>
      <c r="BL164" s="6"/>
      <c r="BM164" s="7"/>
    </row>
    <row r="165" spans="1:65">
      <c r="A165" s="46"/>
      <c r="B165" s="46"/>
      <c r="C165" s="47"/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6"/>
      <c r="AK165" s="7"/>
      <c r="AL165" s="5"/>
      <c r="AM165" s="6"/>
      <c r="AN165" s="6"/>
      <c r="AO165" s="7"/>
      <c r="AP165" s="5"/>
      <c r="AQ165" s="6"/>
      <c r="AR165" s="6"/>
      <c r="AS165" s="7"/>
      <c r="AT165" s="5"/>
      <c r="AU165" s="6"/>
      <c r="AV165" s="6"/>
      <c r="AW165" s="7"/>
      <c r="AX165" s="5"/>
      <c r="AY165" s="6"/>
      <c r="AZ165" s="6"/>
      <c r="BA165" s="7"/>
      <c r="BB165" s="5"/>
      <c r="BC165" s="6"/>
      <c r="BD165" s="6"/>
      <c r="BE165" s="7"/>
      <c r="BF165" s="5"/>
      <c r="BG165" s="6"/>
      <c r="BH165" s="6"/>
      <c r="BI165" s="7"/>
      <c r="BJ165" s="5"/>
      <c r="BK165" s="6"/>
      <c r="BL165" s="6"/>
      <c r="BM165" s="7"/>
    </row>
    <row r="166" spans="1:65">
      <c r="A166" s="46"/>
      <c r="B166" s="46"/>
      <c r="C166" s="47"/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6"/>
      <c r="AK166" s="7"/>
      <c r="AL166" s="5"/>
      <c r="AM166" s="6"/>
      <c r="AN166" s="6"/>
      <c r="AO166" s="7"/>
      <c r="AP166" s="5"/>
      <c r="AQ166" s="6"/>
      <c r="AR166" s="6"/>
      <c r="AS166" s="7"/>
      <c r="AT166" s="5"/>
      <c r="AU166" s="6"/>
      <c r="AV166" s="6"/>
      <c r="AW166" s="7"/>
      <c r="AX166" s="5"/>
      <c r="AY166" s="6"/>
      <c r="AZ166" s="6"/>
      <c r="BA166" s="7"/>
      <c r="BB166" s="5"/>
      <c r="BC166" s="6"/>
      <c r="BD166" s="6"/>
      <c r="BE166" s="7"/>
      <c r="BF166" s="5"/>
      <c r="BG166" s="6"/>
      <c r="BH166" s="6"/>
      <c r="BI166" s="7"/>
      <c r="BJ166" s="5"/>
      <c r="BK166" s="6"/>
      <c r="BL166" s="6"/>
      <c r="BM166" s="7"/>
    </row>
    <row r="167" spans="1:65">
      <c r="A167" s="46"/>
      <c r="B167" s="46"/>
      <c r="C167" s="47"/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6"/>
      <c r="AK167" s="7"/>
      <c r="AL167" s="5"/>
      <c r="AM167" s="6"/>
      <c r="AN167" s="6"/>
      <c r="AO167" s="7"/>
      <c r="AP167" s="5"/>
      <c r="AQ167" s="6"/>
      <c r="AR167" s="6"/>
      <c r="AS167" s="7"/>
      <c r="AT167" s="5"/>
      <c r="AU167" s="6"/>
      <c r="AV167" s="6"/>
      <c r="AW167" s="7"/>
      <c r="AX167" s="5"/>
      <c r="AY167" s="6"/>
      <c r="AZ167" s="6"/>
      <c r="BA167" s="7"/>
      <c r="BB167" s="5"/>
      <c r="BC167" s="6"/>
      <c r="BD167" s="6"/>
      <c r="BE167" s="7"/>
      <c r="BF167" s="5"/>
      <c r="BG167" s="6"/>
      <c r="BH167" s="6"/>
      <c r="BI167" s="7"/>
      <c r="BJ167" s="5"/>
      <c r="BK167" s="6"/>
      <c r="BL167" s="6"/>
      <c r="BM167" s="7"/>
    </row>
    <row r="168" spans="1:65">
      <c r="A168" s="46"/>
      <c r="B168" s="46"/>
      <c r="C168" s="47"/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6"/>
      <c r="AK168" s="7"/>
      <c r="AL168" s="5"/>
      <c r="AM168" s="6"/>
      <c r="AN168" s="6"/>
      <c r="AO168" s="7"/>
      <c r="AP168" s="5"/>
      <c r="AQ168" s="6"/>
      <c r="AR168" s="6"/>
      <c r="AS168" s="7"/>
      <c r="AT168" s="5"/>
      <c r="AU168" s="6"/>
      <c r="AV168" s="6"/>
      <c r="AW168" s="7"/>
      <c r="AX168" s="5"/>
      <c r="AY168" s="6"/>
      <c r="AZ168" s="6"/>
      <c r="BA168" s="7"/>
      <c r="BB168" s="5"/>
      <c r="BC168" s="6"/>
      <c r="BD168" s="6"/>
      <c r="BE168" s="7"/>
      <c r="BF168" s="5"/>
      <c r="BG168" s="6"/>
      <c r="BH168" s="6"/>
      <c r="BI168" s="7"/>
      <c r="BJ168" s="5"/>
      <c r="BK168" s="6"/>
      <c r="BL168" s="6"/>
      <c r="BM168" s="7"/>
    </row>
    <row r="169" spans="1:65">
      <c r="A169" s="46"/>
      <c r="B169" s="46"/>
      <c r="C169" s="47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6"/>
      <c r="AK169" s="7"/>
      <c r="AL169" s="5"/>
      <c r="AM169" s="6"/>
      <c r="AN169" s="6"/>
      <c r="AO169" s="7"/>
      <c r="AP169" s="5"/>
      <c r="AQ169" s="6"/>
      <c r="AR169" s="6"/>
      <c r="AS169" s="7"/>
      <c r="AT169" s="5"/>
      <c r="AU169" s="6"/>
      <c r="AV169" s="6"/>
      <c r="AW169" s="7"/>
      <c r="AX169" s="5"/>
      <c r="AY169" s="6"/>
      <c r="AZ169" s="6"/>
      <c r="BA169" s="7"/>
      <c r="BB169" s="5"/>
      <c r="BC169" s="6"/>
      <c r="BD169" s="6"/>
      <c r="BE169" s="7"/>
      <c r="BF169" s="5"/>
      <c r="BG169" s="6"/>
      <c r="BH169" s="6"/>
      <c r="BI169" s="7"/>
      <c r="BJ169" s="5"/>
      <c r="BK169" s="6"/>
      <c r="BL169" s="6"/>
      <c r="BM169" s="7"/>
    </row>
    <row r="170" spans="1:65">
      <c r="A170" s="46"/>
      <c r="B170" s="46"/>
      <c r="C170" s="47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6"/>
      <c r="AK170" s="7"/>
      <c r="AL170" s="5"/>
      <c r="AM170" s="6"/>
      <c r="AN170" s="6"/>
      <c r="AO170" s="7"/>
      <c r="AP170" s="5"/>
      <c r="AQ170" s="6"/>
      <c r="AR170" s="6"/>
      <c r="AS170" s="7"/>
      <c r="AT170" s="5"/>
      <c r="AU170" s="6"/>
      <c r="AV170" s="6"/>
      <c r="AW170" s="7"/>
      <c r="AX170" s="5"/>
      <c r="AY170" s="6"/>
      <c r="AZ170" s="6"/>
      <c r="BA170" s="7"/>
      <c r="BB170" s="5"/>
      <c r="BC170" s="6"/>
      <c r="BD170" s="6"/>
      <c r="BE170" s="7"/>
      <c r="BF170" s="5"/>
      <c r="BG170" s="6"/>
      <c r="BH170" s="6"/>
      <c r="BI170" s="7"/>
      <c r="BJ170" s="5"/>
      <c r="BK170" s="6"/>
      <c r="BL170" s="6"/>
      <c r="BM170" s="7"/>
    </row>
    <row r="171" spans="1:65">
      <c r="A171" s="3" t="s">
        <v>71</v>
      </c>
      <c r="B171" s="3"/>
      <c r="C171" s="4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6"/>
      <c r="AK171" s="7"/>
      <c r="AL171" s="5"/>
      <c r="AM171" s="6"/>
      <c r="AN171" s="6"/>
      <c r="AO171" s="7"/>
      <c r="AP171" s="5"/>
      <c r="AQ171" s="6"/>
      <c r="AR171" s="6"/>
      <c r="AS171" s="7"/>
      <c r="AT171" s="5"/>
      <c r="AU171" s="6"/>
      <c r="AV171" s="6"/>
      <c r="AW171" s="7"/>
      <c r="AX171" s="5"/>
      <c r="AY171" s="6"/>
      <c r="AZ171" s="6"/>
      <c r="BA171" s="7"/>
      <c r="BB171" s="5"/>
      <c r="BC171" s="6"/>
      <c r="BD171" s="6"/>
      <c r="BE171" s="7"/>
      <c r="BF171" s="5"/>
      <c r="BG171" s="6"/>
      <c r="BH171" s="6"/>
      <c r="BI171" s="7"/>
      <c r="BJ171" s="5"/>
      <c r="BK171" s="6"/>
      <c r="BL171" s="6"/>
      <c r="BM171" s="7"/>
    </row>
    <row r="172" spans="1:65">
      <c r="A172" s="6"/>
      <c r="B172" s="6"/>
      <c r="C172" s="7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6"/>
      <c r="AK172" s="7"/>
      <c r="AL172" s="5"/>
      <c r="AM172" s="6"/>
      <c r="AN172" s="6"/>
      <c r="AO172" s="7"/>
      <c r="AP172" s="5"/>
      <c r="AQ172" s="6"/>
      <c r="AR172" s="6"/>
      <c r="AS172" s="7"/>
      <c r="AT172" s="5"/>
      <c r="AU172" s="6"/>
      <c r="AV172" s="6"/>
      <c r="AW172" s="7"/>
      <c r="AX172" s="5"/>
      <c r="AY172" s="6"/>
      <c r="AZ172" s="6"/>
      <c r="BA172" s="7"/>
      <c r="BB172" s="5"/>
      <c r="BC172" s="6"/>
      <c r="BD172" s="6"/>
      <c r="BE172" s="7"/>
      <c r="BF172" s="5"/>
      <c r="BG172" s="6"/>
      <c r="BH172" s="6"/>
      <c r="BI172" s="7"/>
      <c r="BJ172" s="5"/>
      <c r="BK172" s="6"/>
      <c r="BL172" s="6"/>
      <c r="BM172" s="7"/>
    </row>
    <row r="173" spans="1:65">
      <c r="A173" s="6" t="s">
        <v>75</v>
      </c>
      <c r="B173" s="6" t="s">
        <v>6</v>
      </c>
      <c r="C173" s="7">
        <v>1243</v>
      </c>
      <c r="D173" s="5">
        <v>1</v>
      </c>
      <c r="E173" s="6">
        <v>20</v>
      </c>
      <c r="F173" s="7">
        <f t="shared" ref="F173:F190" si="10">100+0+(100-TRUNC(D173/E173*100))</f>
        <v>195</v>
      </c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6"/>
      <c r="AK173" s="7"/>
      <c r="AL173" s="5"/>
      <c r="AM173" s="6"/>
      <c r="AN173" s="6"/>
      <c r="AO173" s="7"/>
      <c r="AP173" s="5"/>
      <c r="AQ173" s="6"/>
      <c r="AR173" s="6"/>
      <c r="AS173" s="7"/>
      <c r="AT173" s="5"/>
      <c r="AU173" s="6"/>
      <c r="AV173" s="6"/>
      <c r="AW173" s="7"/>
      <c r="AX173" s="5"/>
      <c r="AY173" s="6"/>
      <c r="AZ173" s="6"/>
      <c r="BA173" s="7"/>
      <c r="BB173" s="5"/>
      <c r="BC173" s="6"/>
      <c r="BD173" s="6"/>
      <c r="BE173" s="7"/>
      <c r="BF173" s="5"/>
      <c r="BG173" s="6"/>
      <c r="BH173" s="6"/>
      <c r="BI173" s="7"/>
      <c r="BJ173" s="5"/>
      <c r="BK173" s="6"/>
      <c r="BL173" s="6"/>
      <c r="BM173" s="7"/>
    </row>
    <row r="174" spans="1:65">
      <c r="A174" s="6" t="s">
        <v>72</v>
      </c>
      <c r="B174" s="6" t="s">
        <v>5</v>
      </c>
      <c r="C174" s="7">
        <v>1753</v>
      </c>
      <c r="D174" s="5">
        <v>2</v>
      </c>
      <c r="E174" s="6">
        <v>20</v>
      </c>
      <c r="F174" s="7">
        <f t="shared" si="10"/>
        <v>190</v>
      </c>
      <c r="G174" s="5"/>
      <c r="H174" s="6"/>
      <c r="I174" s="7"/>
      <c r="J174" s="5">
        <v>29</v>
      </c>
      <c r="K174" s="6">
        <v>43</v>
      </c>
      <c r="L174" s="7">
        <f>100+0+(100-TRUNC(J174/K174*100))</f>
        <v>133</v>
      </c>
      <c r="M174" s="5"/>
      <c r="N174" s="6"/>
      <c r="O174" s="7"/>
      <c r="P174" s="5"/>
      <c r="Q174" s="6"/>
      <c r="R174" s="7"/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6"/>
      <c r="AK174" s="7"/>
      <c r="AL174" s="5"/>
      <c r="AM174" s="6"/>
      <c r="AN174" s="6"/>
      <c r="AO174" s="7"/>
      <c r="AP174" s="5"/>
      <c r="AQ174" s="6"/>
      <c r="AR174" s="6"/>
      <c r="AS174" s="7"/>
      <c r="AT174" s="5"/>
      <c r="AU174" s="6"/>
      <c r="AV174" s="6"/>
      <c r="AW174" s="7"/>
      <c r="AX174" s="5"/>
      <c r="AY174" s="6"/>
      <c r="AZ174" s="6"/>
      <c r="BA174" s="7"/>
      <c r="BB174" s="5"/>
      <c r="BC174" s="6"/>
      <c r="BD174" s="6"/>
      <c r="BE174" s="7"/>
      <c r="BF174" s="5"/>
      <c r="BG174" s="6"/>
      <c r="BH174" s="6"/>
      <c r="BI174" s="7"/>
      <c r="BJ174" s="5"/>
      <c r="BK174" s="6"/>
      <c r="BL174" s="6"/>
      <c r="BM174" s="7"/>
    </row>
    <row r="175" spans="1:65">
      <c r="A175" s="6" t="s">
        <v>152</v>
      </c>
      <c r="B175" s="6" t="s">
        <v>11</v>
      </c>
      <c r="C175" s="7">
        <v>1430</v>
      </c>
      <c r="D175" s="5">
        <v>3</v>
      </c>
      <c r="E175" s="6">
        <v>20</v>
      </c>
      <c r="F175" s="7">
        <f t="shared" si="10"/>
        <v>185</v>
      </c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6"/>
      <c r="AK175" s="7"/>
      <c r="AL175" s="5"/>
      <c r="AM175" s="6"/>
      <c r="AN175" s="6"/>
      <c r="AO175" s="7"/>
      <c r="AP175" s="5"/>
      <c r="AQ175" s="6"/>
      <c r="AR175" s="6"/>
      <c r="AS175" s="7"/>
      <c r="AT175" s="5"/>
      <c r="AU175" s="6"/>
      <c r="AV175" s="6"/>
      <c r="AW175" s="7"/>
      <c r="AX175" s="5"/>
      <c r="AY175" s="6"/>
      <c r="AZ175" s="6"/>
      <c r="BA175" s="7"/>
      <c r="BB175" s="5"/>
      <c r="BC175" s="6"/>
      <c r="BD175" s="6"/>
      <c r="BE175" s="7"/>
      <c r="BF175" s="5"/>
      <c r="BG175" s="6"/>
      <c r="BH175" s="6"/>
      <c r="BI175" s="7"/>
      <c r="BJ175" s="5"/>
      <c r="BK175" s="6"/>
      <c r="BL175" s="6"/>
      <c r="BM175" s="7"/>
    </row>
    <row r="176" spans="1:65">
      <c r="A176" s="6" t="s">
        <v>73</v>
      </c>
      <c r="B176" s="6" t="s">
        <v>9</v>
      </c>
      <c r="C176" s="7">
        <v>1385</v>
      </c>
      <c r="D176" s="5">
        <v>4</v>
      </c>
      <c r="E176" s="6">
        <v>20</v>
      </c>
      <c r="F176" s="7">
        <f t="shared" si="10"/>
        <v>180</v>
      </c>
      <c r="G176" s="5">
        <v>3</v>
      </c>
      <c r="H176" s="6">
        <v>17</v>
      </c>
      <c r="I176" s="7">
        <f>100+0+(100-TRUNC(G176/H176*100))</f>
        <v>183</v>
      </c>
      <c r="J176" s="5">
        <v>35</v>
      </c>
      <c r="K176" s="6">
        <v>85</v>
      </c>
      <c r="L176" s="7">
        <f>100+0+(100-TRUNC(J176/K176*100))</f>
        <v>159</v>
      </c>
      <c r="M176" s="5"/>
      <c r="N176" s="6"/>
      <c r="O176" s="7"/>
      <c r="P176" s="5"/>
      <c r="Q176" s="6"/>
      <c r="R176" s="7"/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7"/>
      <c r="AE176" s="5"/>
      <c r="AF176" s="6"/>
      <c r="AG176" s="7"/>
      <c r="AH176" s="5"/>
      <c r="AI176" s="6"/>
      <c r="AJ176" s="6"/>
      <c r="AK176" s="7"/>
      <c r="AL176" s="5"/>
      <c r="AM176" s="6"/>
      <c r="AN176" s="6"/>
      <c r="AO176" s="7"/>
      <c r="AP176" s="5"/>
      <c r="AQ176" s="6"/>
      <c r="AR176" s="6"/>
      <c r="AS176" s="7"/>
      <c r="AT176" s="5"/>
      <c r="AU176" s="6"/>
      <c r="AV176" s="6"/>
      <c r="AW176" s="7"/>
      <c r="AX176" s="5"/>
      <c r="AY176" s="6"/>
      <c r="AZ176" s="6"/>
      <c r="BA176" s="7"/>
      <c r="BB176" s="5"/>
      <c r="BC176" s="6"/>
      <c r="BD176" s="6"/>
      <c r="BE176" s="7"/>
      <c r="BF176" s="5"/>
      <c r="BG176" s="6"/>
      <c r="BH176" s="6"/>
      <c r="BI176" s="7"/>
      <c r="BJ176" s="5"/>
      <c r="BK176" s="6"/>
      <c r="BL176" s="6"/>
      <c r="BM176" s="7"/>
    </row>
    <row r="177" spans="1:65">
      <c r="A177" s="6" t="s">
        <v>74</v>
      </c>
      <c r="B177" s="6" t="s">
        <v>8</v>
      </c>
      <c r="C177" s="7">
        <v>1459</v>
      </c>
      <c r="D177" s="5">
        <v>6</v>
      </c>
      <c r="E177" s="6">
        <v>20</v>
      </c>
      <c r="F177" s="7">
        <f t="shared" si="10"/>
        <v>170</v>
      </c>
      <c r="G177" s="5"/>
      <c r="H177" s="6"/>
      <c r="I177" s="7"/>
      <c r="J177" s="5">
        <v>36</v>
      </c>
      <c r="K177" s="6">
        <v>43</v>
      </c>
      <c r="L177" s="7">
        <f>100+0+(100-TRUNC(J177/K177*100))</f>
        <v>117</v>
      </c>
      <c r="M177" s="5"/>
      <c r="N177" s="6"/>
      <c r="O177" s="7"/>
      <c r="P177" s="5"/>
      <c r="Q177" s="6"/>
      <c r="R177" s="7"/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6"/>
      <c r="AK177" s="7"/>
      <c r="AL177" s="5"/>
      <c r="AM177" s="6"/>
      <c r="AN177" s="6"/>
      <c r="AO177" s="7"/>
      <c r="AP177" s="5"/>
      <c r="AQ177" s="6"/>
      <c r="AR177" s="6"/>
      <c r="AS177" s="7"/>
      <c r="AT177" s="5"/>
      <c r="AU177" s="6"/>
      <c r="AV177" s="6"/>
      <c r="AW177" s="7"/>
      <c r="AX177" s="5"/>
      <c r="AY177" s="6"/>
      <c r="AZ177" s="6"/>
      <c r="BA177" s="7"/>
      <c r="BB177" s="5"/>
      <c r="BC177" s="6"/>
      <c r="BD177" s="6"/>
      <c r="BE177" s="7"/>
      <c r="BF177" s="5"/>
      <c r="BG177" s="6"/>
      <c r="BH177" s="6"/>
      <c r="BI177" s="7"/>
      <c r="BJ177" s="5"/>
      <c r="BK177" s="6"/>
      <c r="BL177" s="6"/>
      <c r="BM177" s="7"/>
    </row>
    <row r="178" spans="1:65">
      <c r="A178" s="6" t="s">
        <v>110</v>
      </c>
      <c r="B178" s="6" t="s">
        <v>12</v>
      </c>
      <c r="C178" s="7">
        <v>1995</v>
      </c>
      <c r="D178" s="5">
        <v>7</v>
      </c>
      <c r="E178" s="6">
        <v>20</v>
      </c>
      <c r="F178" s="7">
        <f t="shared" si="10"/>
        <v>165</v>
      </c>
      <c r="G178" s="5">
        <v>7</v>
      </c>
      <c r="H178" s="6">
        <v>17</v>
      </c>
      <c r="I178" s="7">
        <f>100+0+(100-TRUNC(G178/H178*100))</f>
        <v>159</v>
      </c>
      <c r="J178" s="5">
        <v>42</v>
      </c>
      <c r="K178" s="6">
        <v>85</v>
      </c>
      <c r="L178" s="7">
        <f>100+0+(100-TRUNC(J178/K178*100))</f>
        <v>151</v>
      </c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6"/>
      <c r="AK178" s="7"/>
      <c r="AL178" s="5"/>
      <c r="AM178" s="6"/>
      <c r="AN178" s="6"/>
      <c r="AO178" s="7"/>
      <c r="AP178" s="5"/>
      <c r="AQ178" s="6"/>
      <c r="AR178" s="6"/>
      <c r="AS178" s="7"/>
      <c r="AT178" s="5"/>
      <c r="AU178" s="6"/>
      <c r="AV178" s="6"/>
      <c r="AW178" s="7"/>
      <c r="AX178" s="5"/>
      <c r="AY178" s="6"/>
      <c r="AZ178" s="6"/>
      <c r="BA178" s="7"/>
      <c r="BB178" s="5"/>
      <c r="BC178" s="6"/>
      <c r="BD178" s="6"/>
      <c r="BE178" s="7"/>
      <c r="BF178" s="5"/>
      <c r="BG178" s="6"/>
      <c r="BH178" s="6"/>
      <c r="BI178" s="7"/>
      <c r="BJ178" s="5"/>
      <c r="BK178" s="6"/>
      <c r="BL178" s="6"/>
      <c r="BM178" s="7"/>
    </row>
    <row r="179" spans="1:65">
      <c r="A179" s="6" t="s">
        <v>153</v>
      </c>
      <c r="B179" s="6" t="s">
        <v>12</v>
      </c>
      <c r="C179" s="7">
        <v>1579</v>
      </c>
      <c r="D179" s="5">
        <v>9</v>
      </c>
      <c r="E179" s="6">
        <v>20</v>
      </c>
      <c r="F179" s="7">
        <f t="shared" si="10"/>
        <v>155</v>
      </c>
      <c r="G179" s="5">
        <v>9</v>
      </c>
      <c r="H179" s="6">
        <v>17</v>
      </c>
      <c r="I179" s="7">
        <f>100+0+(100-TRUNC(G179/H179*100))</f>
        <v>148</v>
      </c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6"/>
      <c r="AK179" s="7"/>
      <c r="AL179" s="5"/>
      <c r="AM179" s="6"/>
      <c r="AN179" s="6"/>
      <c r="AO179" s="7"/>
      <c r="AP179" s="5"/>
      <c r="AQ179" s="6"/>
      <c r="AR179" s="6"/>
      <c r="AS179" s="7"/>
      <c r="AT179" s="5"/>
      <c r="AU179" s="6"/>
      <c r="AV179" s="6"/>
      <c r="AW179" s="7"/>
      <c r="AX179" s="5"/>
      <c r="AY179" s="6"/>
      <c r="AZ179" s="6"/>
      <c r="BA179" s="7"/>
      <c r="BB179" s="5"/>
      <c r="BC179" s="6"/>
      <c r="BD179" s="6"/>
      <c r="BE179" s="7"/>
      <c r="BF179" s="5"/>
      <c r="BG179" s="6"/>
      <c r="BH179" s="6"/>
      <c r="BI179" s="7"/>
      <c r="BJ179" s="5"/>
      <c r="BK179" s="6"/>
      <c r="BL179" s="6"/>
      <c r="BM179" s="7"/>
    </row>
    <row r="180" spans="1:65">
      <c r="A180" s="46" t="s">
        <v>77</v>
      </c>
      <c r="B180" s="46" t="s">
        <v>6</v>
      </c>
      <c r="C180" s="47">
        <v>1241</v>
      </c>
      <c r="D180" s="5">
        <v>10</v>
      </c>
      <c r="E180" s="6">
        <v>20</v>
      </c>
      <c r="F180" s="7">
        <f t="shared" si="10"/>
        <v>150</v>
      </c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15"/>
      <c r="T180" s="16"/>
      <c r="U180" s="7"/>
      <c r="V180" s="15"/>
      <c r="W180" s="16"/>
      <c r="X180" s="7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6"/>
      <c r="AK180" s="7"/>
      <c r="AL180" s="5"/>
      <c r="AM180" s="6"/>
      <c r="AN180" s="6"/>
      <c r="AO180" s="7"/>
      <c r="AP180" s="5"/>
      <c r="AQ180" s="6"/>
      <c r="AR180" s="6"/>
      <c r="AS180" s="7"/>
      <c r="AT180" s="5"/>
      <c r="AU180" s="6"/>
      <c r="AV180" s="6"/>
      <c r="AW180" s="7"/>
      <c r="AX180" s="5"/>
      <c r="AY180" s="6"/>
      <c r="AZ180" s="6"/>
      <c r="BA180" s="7"/>
      <c r="BB180" s="5"/>
      <c r="BC180" s="6"/>
      <c r="BD180" s="6"/>
      <c r="BE180" s="7"/>
      <c r="BF180" s="5"/>
      <c r="BG180" s="6"/>
      <c r="BH180" s="6"/>
      <c r="BI180" s="7"/>
      <c r="BJ180" s="5"/>
      <c r="BK180" s="6"/>
      <c r="BL180" s="6"/>
      <c r="BM180" s="7"/>
    </row>
    <row r="181" spans="1:65">
      <c r="A181" s="46" t="s">
        <v>83</v>
      </c>
      <c r="B181" s="46" t="s">
        <v>6</v>
      </c>
      <c r="C181" s="47">
        <v>1237</v>
      </c>
      <c r="D181" s="5">
        <v>11</v>
      </c>
      <c r="E181" s="6">
        <v>20</v>
      </c>
      <c r="F181" s="7">
        <f t="shared" si="10"/>
        <v>145</v>
      </c>
      <c r="G181" s="5"/>
      <c r="H181" s="6"/>
      <c r="I181" s="7"/>
      <c r="J181" s="5">
        <v>43</v>
      </c>
      <c r="K181" s="6">
        <v>85</v>
      </c>
      <c r="L181" s="7">
        <f>100+0+(100-TRUNC(J181/K181*100))</f>
        <v>150</v>
      </c>
      <c r="M181" s="5"/>
      <c r="N181" s="6"/>
      <c r="O181" s="7"/>
      <c r="P181" s="5"/>
      <c r="Q181" s="6"/>
      <c r="R181" s="7"/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6"/>
      <c r="AK181" s="7"/>
      <c r="AL181" s="5"/>
      <c r="AM181" s="6"/>
      <c r="AN181" s="6"/>
      <c r="AO181" s="7"/>
      <c r="AP181" s="5"/>
      <c r="AQ181" s="6"/>
      <c r="AR181" s="6"/>
      <c r="AS181" s="7"/>
      <c r="AT181" s="5"/>
      <c r="AU181" s="6"/>
      <c r="AV181" s="6"/>
      <c r="AW181" s="7"/>
      <c r="AX181" s="5"/>
      <c r="AY181" s="6"/>
      <c r="AZ181" s="6"/>
      <c r="BA181" s="7"/>
      <c r="BB181" s="5"/>
      <c r="BC181" s="6"/>
      <c r="BD181" s="6"/>
      <c r="BE181" s="7"/>
      <c r="BF181" s="5"/>
      <c r="BG181" s="6"/>
      <c r="BH181" s="6"/>
      <c r="BI181" s="7"/>
      <c r="BJ181" s="5"/>
      <c r="BK181" s="6"/>
      <c r="BL181" s="6"/>
      <c r="BM181" s="7"/>
    </row>
    <row r="182" spans="1:65">
      <c r="A182" s="46" t="s">
        <v>76</v>
      </c>
      <c r="B182" s="46" t="s">
        <v>12</v>
      </c>
      <c r="C182" s="47">
        <v>1586</v>
      </c>
      <c r="D182" s="5">
        <v>12</v>
      </c>
      <c r="E182" s="6">
        <v>20</v>
      </c>
      <c r="F182" s="7">
        <f t="shared" si="10"/>
        <v>140</v>
      </c>
      <c r="G182" s="5"/>
      <c r="H182" s="6"/>
      <c r="I182" s="7"/>
      <c r="J182" s="5">
        <v>60</v>
      </c>
      <c r="K182" s="6">
        <v>85</v>
      </c>
      <c r="L182" s="7">
        <f>100+0+(100-TRUNC(J182/K182*100))</f>
        <v>130</v>
      </c>
      <c r="M182" s="5"/>
      <c r="N182" s="6"/>
      <c r="O182" s="7"/>
      <c r="P182" s="5"/>
      <c r="Q182" s="6"/>
      <c r="R182" s="7"/>
      <c r="S182" s="5"/>
      <c r="T182" s="6"/>
      <c r="U182" s="7"/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6"/>
      <c r="AK182" s="7"/>
      <c r="AL182" s="5"/>
      <c r="AM182" s="6"/>
      <c r="AN182" s="6"/>
      <c r="AO182" s="7"/>
      <c r="AP182" s="5"/>
      <c r="AQ182" s="6"/>
      <c r="AR182" s="6"/>
      <c r="AS182" s="7"/>
      <c r="AT182" s="5"/>
      <c r="AU182" s="6"/>
      <c r="AV182" s="6"/>
      <c r="AW182" s="7"/>
      <c r="AX182" s="5"/>
      <c r="AY182" s="6"/>
      <c r="AZ182" s="6"/>
      <c r="BA182" s="7"/>
      <c r="BB182" s="5"/>
      <c r="BC182" s="6"/>
      <c r="BD182" s="6"/>
      <c r="BE182" s="7"/>
      <c r="BF182" s="5"/>
      <c r="BG182" s="6"/>
      <c r="BH182" s="6"/>
      <c r="BI182" s="7"/>
      <c r="BJ182" s="5"/>
      <c r="BK182" s="6"/>
      <c r="BL182" s="6"/>
      <c r="BM182" s="7"/>
    </row>
    <row r="183" spans="1:65">
      <c r="A183" s="46" t="s">
        <v>79</v>
      </c>
      <c r="B183" s="46" t="s">
        <v>5</v>
      </c>
      <c r="C183" s="47">
        <v>1775</v>
      </c>
      <c r="D183" s="5">
        <v>13</v>
      </c>
      <c r="E183" s="6">
        <v>20</v>
      </c>
      <c r="F183" s="7">
        <f t="shared" si="10"/>
        <v>135</v>
      </c>
      <c r="G183" s="5">
        <v>14</v>
      </c>
      <c r="H183" s="6">
        <v>17</v>
      </c>
      <c r="I183" s="7">
        <f>100+0+(100-TRUNC(G183/H183*100))</f>
        <v>118</v>
      </c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6"/>
      <c r="AK183" s="7"/>
      <c r="AL183" s="5"/>
      <c r="AM183" s="6"/>
      <c r="AN183" s="6"/>
      <c r="AO183" s="7"/>
      <c r="AP183" s="5"/>
      <c r="AQ183" s="6"/>
      <c r="AR183" s="6"/>
      <c r="AS183" s="7"/>
      <c r="AT183" s="5"/>
      <c r="AU183" s="6"/>
      <c r="AV183" s="6"/>
      <c r="AW183" s="7"/>
      <c r="AX183" s="5"/>
      <c r="AY183" s="6"/>
      <c r="AZ183" s="6"/>
      <c r="BA183" s="7"/>
      <c r="BB183" s="5"/>
      <c r="BC183" s="6"/>
      <c r="BD183" s="6"/>
      <c r="BE183" s="7"/>
      <c r="BF183" s="5"/>
      <c r="BG183" s="6"/>
      <c r="BH183" s="6"/>
      <c r="BI183" s="7"/>
      <c r="BJ183" s="5"/>
      <c r="BK183" s="6"/>
      <c r="BL183" s="6"/>
      <c r="BM183" s="7"/>
    </row>
    <row r="184" spans="1:65">
      <c r="A184" s="46" t="s">
        <v>81</v>
      </c>
      <c r="B184" s="46" t="s">
        <v>6</v>
      </c>
      <c r="C184" s="47">
        <v>1236</v>
      </c>
      <c r="D184" s="5">
        <v>14</v>
      </c>
      <c r="E184" s="6">
        <v>20</v>
      </c>
      <c r="F184" s="7">
        <f t="shared" si="10"/>
        <v>130</v>
      </c>
      <c r="G184" s="5"/>
      <c r="H184" s="6"/>
      <c r="I184" s="7"/>
      <c r="J184" s="5">
        <v>41</v>
      </c>
      <c r="K184" s="6">
        <v>85</v>
      </c>
      <c r="L184" s="7">
        <f>100+0+(100-TRUNC(J184/K184*100))</f>
        <v>152</v>
      </c>
      <c r="M184" s="5"/>
      <c r="N184" s="6"/>
      <c r="O184" s="7"/>
      <c r="P184" s="5"/>
      <c r="Q184" s="6"/>
      <c r="R184" s="7"/>
      <c r="S184" s="5"/>
      <c r="T184" s="6"/>
      <c r="U184" s="7"/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6"/>
      <c r="AK184" s="7"/>
      <c r="AL184" s="5"/>
      <c r="AM184" s="6"/>
      <c r="AN184" s="6"/>
      <c r="AO184" s="7"/>
      <c r="AP184" s="5"/>
      <c r="AQ184" s="6"/>
      <c r="AR184" s="6"/>
      <c r="AS184" s="7"/>
      <c r="AT184" s="5"/>
      <c r="AU184" s="6"/>
      <c r="AV184" s="6"/>
      <c r="AW184" s="7"/>
      <c r="AX184" s="5"/>
      <c r="AY184" s="6"/>
      <c r="AZ184" s="6"/>
      <c r="BA184" s="7"/>
      <c r="BB184" s="5"/>
      <c r="BC184" s="6"/>
      <c r="BD184" s="6"/>
      <c r="BE184" s="7"/>
      <c r="BF184" s="5"/>
      <c r="BG184" s="6"/>
      <c r="BH184" s="6"/>
      <c r="BI184" s="7"/>
      <c r="BJ184" s="5"/>
      <c r="BK184" s="6"/>
      <c r="BL184" s="6"/>
      <c r="BM184" s="7"/>
    </row>
    <row r="185" spans="1:65">
      <c r="A185" s="46" t="s">
        <v>78</v>
      </c>
      <c r="B185" s="46" t="s">
        <v>6</v>
      </c>
      <c r="C185" s="47">
        <v>1891</v>
      </c>
      <c r="D185" s="5">
        <v>15</v>
      </c>
      <c r="E185" s="6">
        <v>20</v>
      </c>
      <c r="F185" s="7">
        <f t="shared" si="10"/>
        <v>125</v>
      </c>
      <c r="G185" s="5"/>
      <c r="H185" s="6"/>
      <c r="I185" s="7"/>
      <c r="J185" s="5">
        <v>67</v>
      </c>
      <c r="K185" s="6">
        <v>85</v>
      </c>
      <c r="L185" s="7">
        <f>100+0+(100-TRUNC(J185/K185*100))</f>
        <v>122</v>
      </c>
      <c r="M185" s="5"/>
      <c r="N185" s="6"/>
      <c r="O185" s="7"/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6"/>
      <c r="AK185" s="7"/>
      <c r="AL185" s="5"/>
      <c r="AM185" s="6"/>
      <c r="AN185" s="6"/>
      <c r="AO185" s="7"/>
      <c r="AP185" s="5"/>
      <c r="AQ185" s="6"/>
      <c r="AR185" s="6"/>
      <c r="AS185" s="7"/>
      <c r="AT185" s="5"/>
      <c r="AU185" s="6"/>
      <c r="AV185" s="6"/>
      <c r="AW185" s="7"/>
      <c r="AX185" s="5"/>
      <c r="AY185" s="6"/>
      <c r="AZ185" s="6"/>
      <c r="BA185" s="7"/>
      <c r="BB185" s="5"/>
      <c r="BC185" s="6"/>
      <c r="BD185" s="6"/>
      <c r="BE185" s="7"/>
      <c r="BF185" s="5"/>
      <c r="BG185" s="6"/>
      <c r="BH185" s="6"/>
      <c r="BI185" s="7"/>
      <c r="BJ185" s="5"/>
      <c r="BK185" s="6"/>
      <c r="BL185" s="6"/>
      <c r="BM185" s="7"/>
    </row>
    <row r="186" spans="1:65">
      <c r="A186" s="46" t="s">
        <v>113</v>
      </c>
      <c r="B186" s="46" t="s">
        <v>5</v>
      </c>
      <c r="C186" s="47">
        <v>1705</v>
      </c>
      <c r="D186" s="5">
        <v>16</v>
      </c>
      <c r="E186" s="6">
        <v>20</v>
      </c>
      <c r="F186" s="7">
        <f t="shared" si="10"/>
        <v>120</v>
      </c>
      <c r="G186" s="5">
        <v>16</v>
      </c>
      <c r="H186" s="6">
        <v>17</v>
      </c>
      <c r="I186" s="7">
        <f>100+0+(100-TRUNC(G186/H186*100))</f>
        <v>106</v>
      </c>
      <c r="J186" s="5"/>
      <c r="K186" s="6"/>
      <c r="L186" s="7"/>
      <c r="M186" s="5"/>
      <c r="N186" s="6"/>
      <c r="O186" s="7"/>
      <c r="P186" s="5"/>
      <c r="Q186" s="6"/>
      <c r="R186" s="7"/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6"/>
      <c r="AK186" s="7"/>
      <c r="AL186" s="5"/>
      <c r="AM186" s="6"/>
      <c r="AN186" s="6"/>
      <c r="AO186" s="7"/>
      <c r="AP186" s="5"/>
      <c r="AQ186" s="6"/>
      <c r="AR186" s="6"/>
      <c r="AS186" s="7"/>
      <c r="AT186" s="5"/>
      <c r="AU186" s="6"/>
      <c r="AV186" s="6"/>
      <c r="AW186" s="7"/>
      <c r="AX186" s="5"/>
      <c r="AY186" s="6"/>
      <c r="AZ186" s="6"/>
      <c r="BA186" s="7"/>
      <c r="BB186" s="5"/>
      <c r="BC186" s="6"/>
      <c r="BD186" s="6"/>
      <c r="BE186" s="7"/>
      <c r="BF186" s="5"/>
      <c r="BG186" s="6"/>
      <c r="BH186" s="6"/>
      <c r="BI186" s="7"/>
      <c r="BJ186" s="5"/>
      <c r="BK186" s="6"/>
      <c r="BL186" s="6"/>
      <c r="BM186" s="7"/>
    </row>
    <row r="187" spans="1:65">
      <c r="A187" s="46" t="s">
        <v>80</v>
      </c>
      <c r="B187" s="46" t="s">
        <v>6</v>
      </c>
      <c r="C187" s="47">
        <v>1490</v>
      </c>
      <c r="D187" s="5">
        <v>17</v>
      </c>
      <c r="E187" s="6">
        <v>20</v>
      </c>
      <c r="F187" s="7">
        <f t="shared" si="10"/>
        <v>115</v>
      </c>
      <c r="G187" s="5"/>
      <c r="H187" s="6"/>
      <c r="I187" s="7"/>
      <c r="J187" s="5">
        <v>58</v>
      </c>
      <c r="K187" s="6">
        <v>85</v>
      </c>
      <c r="L187" s="7">
        <f>100+0+(100-TRUNC(J187/K187*100))</f>
        <v>132</v>
      </c>
      <c r="M187" s="5"/>
      <c r="N187" s="6"/>
      <c r="O187" s="7"/>
      <c r="P187" s="5"/>
      <c r="Q187" s="6"/>
      <c r="R187" s="7"/>
      <c r="S187" s="15"/>
      <c r="T187" s="16"/>
      <c r="U187" s="7"/>
      <c r="V187" s="15"/>
      <c r="W187" s="16"/>
      <c r="X187" s="7"/>
      <c r="Y187" s="5"/>
      <c r="Z187" s="6"/>
      <c r="AA187" s="7"/>
      <c r="AB187" s="5"/>
      <c r="AC187" s="6"/>
      <c r="AD187" s="7"/>
      <c r="AE187" s="5"/>
      <c r="AF187" s="6"/>
      <c r="AG187" s="7"/>
      <c r="AH187" s="15"/>
      <c r="AI187" s="16"/>
      <c r="AJ187" s="16"/>
      <c r="AK187" s="7"/>
      <c r="AL187" s="5"/>
      <c r="AM187" s="6"/>
      <c r="AN187" s="6"/>
      <c r="AO187" s="7"/>
      <c r="AP187" s="5"/>
      <c r="AQ187" s="6"/>
      <c r="AR187" s="6"/>
      <c r="AS187" s="7"/>
      <c r="AT187" s="5"/>
      <c r="AU187" s="6"/>
      <c r="AV187" s="6"/>
      <c r="AW187" s="7"/>
      <c r="AX187" s="5"/>
      <c r="AY187" s="6"/>
      <c r="AZ187" s="6"/>
      <c r="BA187" s="7"/>
      <c r="BB187" s="5"/>
      <c r="BC187" s="6"/>
      <c r="BD187" s="6"/>
      <c r="BE187" s="7"/>
      <c r="BF187" s="5"/>
      <c r="BG187" s="6"/>
      <c r="BH187" s="6"/>
      <c r="BI187" s="7"/>
      <c r="BJ187" s="5"/>
      <c r="BK187" s="6"/>
      <c r="BL187" s="6"/>
      <c r="BM187" s="7"/>
    </row>
    <row r="188" spans="1:65">
      <c r="A188" s="46" t="s">
        <v>154</v>
      </c>
      <c r="B188" s="46" t="s">
        <v>6</v>
      </c>
      <c r="C188" s="47">
        <v>1239</v>
      </c>
      <c r="D188" s="5">
        <v>18</v>
      </c>
      <c r="E188" s="6">
        <v>20</v>
      </c>
      <c r="F188" s="7">
        <f t="shared" si="10"/>
        <v>110</v>
      </c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6"/>
      <c r="AK188" s="7"/>
      <c r="AL188" s="5"/>
      <c r="AM188" s="6"/>
      <c r="AN188" s="6"/>
      <c r="AO188" s="7"/>
      <c r="AP188" s="5"/>
      <c r="AQ188" s="6"/>
      <c r="AR188" s="6"/>
      <c r="AS188" s="7"/>
      <c r="AT188" s="5"/>
      <c r="AU188" s="6"/>
      <c r="AV188" s="6"/>
      <c r="AW188" s="7"/>
      <c r="AX188" s="5"/>
      <c r="AY188" s="6"/>
      <c r="AZ188" s="6"/>
      <c r="BA188" s="7"/>
      <c r="BB188" s="5"/>
      <c r="BC188" s="6"/>
      <c r="BD188" s="6"/>
      <c r="BE188" s="7"/>
      <c r="BF188" s="5"/>
      <c r="BG188" s="6"/>
      <c r="BH188" s="6"/>
      <c r="BI188" s="7"/>
      <c r="BJ188" s="5"/>
      <c r="BK188" s="6"/>
      <c r="BL188" s="6"/>
      <c r="BM188" s="7"/>
    </row>
    <row r="189" spans="1:65">
      <c r="A189" s="46" t="s">
        <v>155</v>
      </c>
      <c r="B189" s="46" t="s">
        <v>6</v>
      </c>
      <c r="C189" s="47">
        <v>2065</v>
      </c>
      <c r="D189" s="5">
        <v>19</v>
      </c>
      <c r="E189" s="6">
        <v>20</v>
      </c>
      <c r="F189" s="7">
        <f t="shared" si="10"/>
        <v>105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6"/>
      <c r="AK189" s="7"/>
      <c r="AL189" s="5"/>
      <c r="AM189" s="6"/>
      <c r="AN189" s="6"/>
      <c r="AO189" s="7"/>
      <c r="AP189" s="5"/>
      <c r="AQ189" s="6"/>
      <c r="AR189" s="6"/>
      <c r="AS189" s="7"/>
      <c r="AT189" s="5"/>
      <c r="AU189" s="6"/>
      <c r="AV189" s="6"/>
      <c r="AW189" s="7"/>
      <c r="AX189" s="5"/>
      <c r="AY189" s="6"/>
      <c r="AZ189" s="6"/>
      <c r="BA189" s="7"/>
      <c r="BB189" s="5"/>
      <c r="BC189" s="6"/>
      <c r="BD189" s="6"/>
      <c r="BE189" s="7"/>
      <c r="BF189" s="5"/>
      <c r="BG189" s="6"/>
      <c r="BH189" s="6"/>
      <c r="BI189" s="7"/>
      <c r="BJ189" s="5"/>
      <c r="BK189" s="6"/>
      <c r="BL189" s="6"/>
      <c r="BM189" s="7"/>
    </row>
    <row r="190" spans="1:65">
      <c r="A190" s="46" t="s">
        <v>156</v>
      </c>
      <c r="B190" s="46" t="s">
        <v>6</v>
      </c>
      <c r="C190" s="47">
        <v>1238</v>
      </c>
      <c r="D190" s="5">
        <v>20</v>
      </c>
      <c r="E190" s="6">
        <v>20</v>
      </c>
      <c r="F190" s="7">
        <f t="shared" si="10"/>
        <v>100</v>
      </c>
      <c r="G190" s="5"/>
      <c r="H190" s="6"/>
      <c r="I190" s="7"/>
      <c r="J190" s="5">
        <v>69</v>
      </c>
      <c r="K190" s="6">
        <v>85</v>
      </c>
      <c r="L190" s="7">
        <f>100+0+(100-TRUNC(J190/K190*100))</f>
        <v>119</v>
      </c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6"/>
      <c r="AK190" s="7"/>
      <c r="AL190" s="5"/>
      <c r="AM190" s="6"/>
      <c r="AN190" s="6"/>
      <c r="AO190" s="7"/>
      <c r="AP190" s="5"/>
      <c r="AQ190" s="6"/>
      <c r="AR190" s="6"/>
      <c r="AS190" s="7"/>
      <c r="AT190" s="5"/>
      <c r="AU190" s="6"/>
      <c r="AV190" s="6"/>
      <c r="AW190" s="7"/>
      <c r="AX190" s="5"/>
      <c r="AY190" s="6"/>
      <c r="AZ190" s="6"/>
      <c r="BA190" s="7"/>
      <c r="BB190" s="5"/>
      <c r="BC190" s="6"/>
      <c r="BD190" s="6"/>
      <c r="BE190" s="7"/>
      <c r="BF190" s="5"/>
      <c r="BG190" s="6"/>
      <c r="BH190" s="6"/>
      <c r="BI190" s="7"/>
      <c r="BJ190" s="5"/>
      <c r="BK190" s="6"/>
      <c r="BL190" s="6"/>
      <c r="BM190" s="7"/>
    </row>
    <row r="191" spans="1:65">
      <c r="A191" s="46" t="s">
        <v>197</v>
      </c>
      <c r="B191" s="46" t="s">
        <v>11</v>
      </c>
      <c r="C191" s="47">
        <v>1770</v>
      </c>
      <c r="D191" s="5"/>
      <c r="E191" s="6"/>
      <c r="F191" s="7"/>
      <c r="G191" s="5">
        <v>1</v>
      </c>
      <c r="H191" s="6">
        <v>17</v>
      </c>
      <c r="I191" s="7">
        <f t="shared" ref="I191:I199" si="11">100+0+(100-TRUNC(G191/H191*100))</f>
        <v>195</v>
      </c>
      <c r="J191" s="5"/>
      <c r="K191" s="6"/>
      <c r="L191" s="7"/>
      <c r="M191" s="5"/>
      <c r="N191" s="6"/>
      <c r="O191" s="7"/>
      <c r="P191" s="5"/>
      <c r="Q191" s="6"/>
      <c r="R191" s="7"/>
      <c r="S191" s="5"/>
      <c r="T191" s="6"/>
      <c r="U191" s="7"/>
      <c r="V191" s="5"/>
      <c r="W191" s="6"/>
      <c r="X191" s="7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6"/>
      <c r="AK191" s="7"/>
      <c r="AL191" s="5"/>
      <c r="AM191" s="6"/>
      <c r="AN191" s="6"/>
      <c r="AO191" s="7"/>
      <c r="AP191" s="5"/>
      <c r="AQ191" s="6"/>
      <c r="AR191" s="6"/>
      <c r="AS191" s="7"/>
      <c r="AT191" s="5"/>
      <c r="AU191" s="6"/>
      <c r="AV191" s="6"/>
      <c r="AW191" s="7"/>
      <c r="AX191" s="5"/>
      <c r="AY191" s="6"/>
      <c r="AZ191" s="6"/>
      <c r="BA191" s="7"/>
      <c r="BB191" s="5"/>
      <c r="BC191" s="6"/>
      <c r="BD191" s="6"/>
      <c r="BE191" s="7"/>
      <c r="BF191" s="5"/>
      <c r="BG191" s="6"/>
      <c r="BH191" s="6"/>
      <c r="BI191" s="7"/>
      <c r="BJ191" s="5"/>
      <c r="BK191" s="6"/>
      <c r="BL191" s="6"/>
      <c r="BM191" s="7"/>
    </row>
    <row r="192" spans="1:65">
      <c r="A192" s="46" t="s">
        <v>198</v>
      </c>
      <c r="B192" s="46" t="s">
        <v>7</v>
      </c>
      <c r="C192" s="47">
        <v>1729</v>
      </c>
      <c r="D192" s="5"/>
      <c r="E192" s="6"/>
      <c r="F192" s="7"/>
      <c r="G192" s="5">
        <v>2</v>
      </c>
      <c r="H192" s="6">
        <v>17</v>
      </c>
      <c r="I192" s="7">
        <f t="shared" si="11"/>
        <v>189</v>
      </c>
      <c r="J192" s="5"/>
      <c r="K192" s="6"/>
      <c r="L192" s="7"/>
      <c r="M192" s="5"/>
      <c r="N192" s="6"/>
      <c r="O192" s="7"/>
      <c r="P192" s="5"/>
      <c r="Q192" s="6"/>
      <c r="R192" s="7"/>
      <c r="S192" s="5"/>
      <c r="T192" s="6"/>
      <c r="U192" s="7"/>
      <c r="V192" s="5"/>
      <c r="W192" s="6"/>
      <c r="X192" s="7"/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6"/>
      <c r="AK192" s="7"/>
      <c r="AL192" s="5"/>
      <c r="AM192" s="6"/>
      <c r="AN192" s="6"/>
      <c r="AO192" s="7"/>
      <c r="AP192" s="5"/>
      <c r="AQ192" s="6"/>
      <c r="AR192" s="6"/>
      <c r="AS192" s="7"/>
      <c r="AT192" s="5"/>
      <c r="AU192" s="6"/>
      <c r="AV192" s="6"/>
      <c r="AW192" s="7"/>
      <c r="AX192" s="5"/>
      <c r="AY192" s="6"/>
      <c r="AZ192" s="6"/>
      <c r="BA192" s="7"/>
      <c r="BB192" s="5"/>
      <c r="BC192" s="6"/>
      <c r="BD192" s="6"/>
      <c r="BE192" s="7"/>
      <c r="BF192" s="5"/>
      <c r="BG192" s="6"/>
      <c r="BH192" s="6"/>
      <c r="BI192" s="7"/>
      <c r="BJ192" s="5"/>
      <c r="BK192" s="6"/>
      <c r="BL192" s="6"/>
      <c r="BM192" s="7"/>
    </row>
    <row r="193" spans="1:65">
      <c r="A193" s="46" t="s">
        <v>199</v>
      </c>
      <c r="B193" s="46" t="s">
        <v>7</v>
      </c>
      <c r="C193" s="47">
        <v>2041</v>
      </c>
      <c r="D193" s="5"/>
      <c r="E193" s="6"/>
      <c r="F193" s="7"/>
      <c r="G193" s="5">
        <v>5</v>
      </c>
      <c r="H193" s="6">
        <v>17</v>
      </c>
      <c r="I193" s="7">
        <f t="shared" si="11"/>
        <v>171</v>
      </c>
      <c r="J193" s="5"/>
      <c r="K193" s="6"/>
      <c r="L193" s="7"/>
      <c r="M193" s="5"/>
      <c r="N193" s="6"/>
      <c r="O193" s="7"/>
      <c r="P193" s="5"/>
      <c r="Q193" s="6"/>
      <c r="R193" s="7"/>
      <c r="S193" s="5"/>
      <c r="T193" s="6"/>
      <c r="U193" s="7"/>
      <c r="V193" s="5"/>
      <c r="W193" s="6"/>
      <c r="X193" s="7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6"/>
      <c r="AK193" s="7"/>
      <c r="AL193" s="5"/>
      <c r="AM193" s="6"/>
      <c r="AN193" s="6"/>
      <c r="AO193" s="7"/>
      <c r="AP193" s="5"/>
      <c r="AQ193" s="6"/>
      <c r="AR193" s="6"/>
      <c r="AS193" s="7"/>
      <c r="AT193" s="5"/>
      <c r="AU193" s="6"/>
      <c r="AV193" s="6"/>
      <c r="AW193" s="7"/>
      <c r="AX193" s="5"/>
      <c r="AY193" s="6"/>
      <c r="AZ193" s="6"/>
      <c r="BA193" s="7"/>
      <c r="BB193" s="5"/>
      <c r="BC193" s="6"/>
      <c r="BD193" s="6"/>
      <c r="BE193" s="7"/>
      <c r="BF193" s="5"/>
      <c r="BG193" s="6"/>
      <c r="BH193" s="6"/>
      <c r="BI193" s="7"/>
      <c r="BJ193" s="5"/>
      <c r="BK193" s="6"/>
      <c r="BL193" s="6"/>
      <c r="BM193" s="7"/>
    </row>
    <row r="194" spans="1:65">
      <c r="A194" s="46" t="s">
        <v>200</v>
      </c>
      <c r="B194" s="46" t="s">
        <v>9</v>
      </c>
      <c r="C194" s="47">
        <v>1383</v>
      </c>
      <c r="D194" s="5"/>
      <c r="E194" s="6"/>
      <c r="F194" s="7"/>
      <c r="G194" s="5">
        <v>6</v>
      </c>
      <c r="H194" s="6">
        <v>17</v>
      </c>
      <c r="I194" s="7">
        <f t="shared" si="11"/>
        <v>165</v>
      </c>
      <c r="J194" s="5"/>
      <c r="K194" s="6"/>
      <c r="L194" s="7"/>
      <c r="M194" s="5"/>
      <c r="N194" s="6"/>
      <c r="O194" s="7"/>
      <c r="P194" s="5"/>
      <c r="Q194" s="6"/>
      <c r="R194" s="7"/>
      <c r="S194" s="5"/>
      <c r="T194" s="6"/>
      <c r="U194" s="7"/>
      <c r="V194" s="5"/>
      <c r="W194" s="6"/>
      <c r="X194" s="7"/>
      <c r="Y194" s="5"/>
      <c r="Z194" s="6"/>
      <c r="AA194" s="7"/>
      <c r="AB194" s="5"/>
      <c r="AC194" s="6"/>
      <c r="AD194" s="7"/>
      <c r="AE194" s="5"/>
      <c r="AF194" s="6"/>
      <c r="AG194" s="7"/>
      <c r="AH194" s="5"/>
      <c r="AI194" s="6"/>
      <c r="AJ194" s="6"/>
      <c r="AK194" s="7"/>
      <c r="AL194" s="5"/>
      <c r="AM194" s="6"/>
      <c r="AN194" s="6"/>
      <c r="AO194" s="7"/>
      <c r="AP194" s="5"/>
      <c r="AQ194" s="6"/>
      <c r="AR194" s="6"/>
      <c r="AS194" s="7"/>
      <c r="AT194" s="5"/>
      <c r="AU194" s="6"/>
      <c r="AV194" s="6"/>
      <c r="AW194" s="7"/>
      <c r="AX194" s="5"/>
      <c r="AY194" s="6"/>
      <c r="AZ194" s="6"/>
      <c r="BA194" s="7"/>
      <c r="BB194" s="5"/>
      <c r="BC194" s="6"/>
      <c r="BD194" s="6"/>
      <c r="BE194" s="7"/>
      <c r="BF194" s="5"/>
      <c r="BG194" s="6"/>
      <c r="BH194" s="6"/>
      <c r="BI194" s="7"/>
      <c r="BJ194" s="5"/>
      <c r="BK194" s="6"/>
      <c r="BL194" s="6"/>
      <c r="BM194" s="7"/>
    </row>
    <row r="195" spans="1:65">
      <c r="A195" s="46" t="s">
        <v>201</v>
      </c>
      <c r="B195" s="46" t="s">
        <v>5</v>
      </c>
      <c r="C195" s="47">
        <v>1715</v>
      </c>
      <c r="D195" s="5"/>
      <c r="E195" s="6"/>
      <c r="F195" s="7"/>
      <c r="G195" s="5">
        <v>8</v>
      </c>
      <c r="H195" s="6">
        <v>17</v>
      </c>
      <c r="I195" s="7">
        <f t="shared" si="11"/>
        <v>153</v>
      </c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6"/>
      <c r="AK195" s="7"/>
      <c r="AL195" s="5"/>
      <c r="AM195" s="6"/>
      <c r="AN195" s="6"/>
      <c r="AO195" s="7"/>
      <c r="AP195" s="5"/>
      <c r="AQ195" s="6"/>
      <c r="AR195" s="6"/>
      <c r="AS195" s="7"/>
      <c r="AT195" s="5"/>
      <c r="AU195" s="6"/>
      <c r="AV195" s="6"/>
      <c r="AW195" s="7"/>
      <c r="AX195" s="5"/>
      <c r="AY195" s="6"/>
      <c r="AZ195" s="6"/>
      <c r="BA195" s="7"/>
      <c r="BB195" s="5"/>
      <c r="BC195" s="6"/>
      <c r="BD195" s="6"/>
      <c r="BE195" s="7"/>
      <c r="BF195" s="5"/>
      <c r="BG195" s="6"/>
      <c r="BH195" s="6"/>
      <c r="BI195" s="7"/>
      <c r="BJ195" s="5"/>
      <c r="BK195" s="6"/>
      <c r="BL195" s="6"/>
      <c r="BM195" s="7"/>
    </row>
    <row r="196" spans="1:65">
      <c r="A196" s="46" t="s">
        <v>202</v>
      </c>
      <c r="B196" s="46" t="s">
        <v>5</v>
      </c>
      <c r="C196" s="47">
        <v>1771</v>
      </c>
      <c r="D196" s="5"/>
      <c r="E196" s="6"/>
      <c r="F196" s="7"/>
      <c r="G196" s="5">
        <v>10</v>
      </c>
      <c r="H196" s="6">
        <v>17</v>
      </c>
      <c r="I196" s="7">
        <f t="shared" si="11"/>
        <v>142</v>
      </c>
      <c r="J196" s="5">
        <v>50</v>
      </c>
      <c r="K196" s="6">
        <v>85</v>
      </c>
      <c r="L196" s="7">
        <f>100+0+(100-TRUNC(J196/K196*100))</f>
        <v>142</v>
      </c>
      <c r="M196" s="5"/>
      <c r="N196" s="6"/>
      <c r="O196" s="7"/>
      <c r="P196" s="5"/>
      <c r="Q196" s="6"/>
      <c r="R196" s="7"/>
      <c r="S196" s="5"/>
      <c r="T196" s="6"/>
      <c r="U196" s="7"/>
      <c r="V196" s="5"/>
      <c r="W196" s="6"/>
      <c r="X196" s="7"/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6"/>
      <c r="AK196" s="7"/>
      <c r="AL196" s="5"/>
      <c r="AM196" s="6"/>
      <c r="AN196" s="6"/>
      <c r="AO196" s="7"/>
      <c r="AP196" s="5"/>
      <c r="AQ196" s="6"/>
      <c r="AR196" s="6"/>
      <c r="AS196" s="7"/>
      <c r="AT196" s="5"/>
      <c r="AU196" s="6"/>
      <c r="AV196" s="6"/>
      <c r="AW196" s="7"/>
      <c r="AX196" s="5"/>
      <c r="AY196" s="6"/>
      <c r="AZ196" s="6"/>
      <c r="BA196" s="7"/>
      <c r="BB196" s="5"/>
      <c r="BC196" s="6"/>
      <c r="BD196" s="6"/>
      <c r="BE196" s="7"/>
      <c r="BF196" s="5"/>
      <c r="BG196" s="6"/>
      <c r="BH196" s="6"/>
      <c r="BI196" s="7"/>
      <c r="BJ196" s="5"/>
      <c r="BK196" s="6"/>
      <c r="BL196" s="6"/>
      <c r="BM196" s="7"/>
    </row>
    <row r="197" spans="1:65">
      <c r="A197" s="46" t="s">
        <v>203</v>
      </c>
      <c r="B197" s="46" t="s">
        <v>174</v>
      </c>
      <c r="C197" s="47">
        <v>1867</v>
      </c>
      <c r="D197" s="5"/>
      <c r="E197" s="6"/>
      <c r="F197" s="7"/>
      <c r="G197" s="5">
        <v>13</v>
      </c>
      <c r="H197" s="6">
        <v>17</v>
      </c>
      <c r="I197" s="7">
        <f t="shared" si="11"/>
        <v>124</v>
      </c>
      <c r="J197" s="5"/>
      <c r="K197" s="6"/>
      <c r="L197" s="7"/>
      <c r="M197" s="5"/>
      <c r="N197" s="6"/>
      <c r="O197" s="7"/>
      <c r="P197" s="5"/>
      <c r="Q197" s="6"/>
      <c r="R197" s="7"/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/>
      <c r="AF197" s="6"/>
      <c r="AG197" s="7"/>
      <c r="AH197" s="5"/>
      <c r="AI197" s="6"/>
      <c r="AJ197" s="6"/>
      <c r="AK197" s="7"/>
      <c r="AL197" s="5"/>
      <c r="AM197" s="6"/>
      <c r="AN197" s="6"/>
      <c r="AO197" s="7"/>
      <c r="AP197" s="5"/>
      <c r="AQ197" s="6"/>
      <c r="AR197" s="6"/>
      <c r="AS197" s="7"/>
      <c r="AT197" s="5"/>
      <c r="AU197" s="6"/>
      <c r="AV197" s="6"/>
      <c r="AW197" s="7"/>
      <c r="AX197" s="5"/>
      <c r="AY197" s="6"/>
      <c r="AZ197" s="6"/>
      <c r="BA197" s="7"/>
      <c r="BB197" s="5"/>
      <c r="BC197" s="6"/>
      <c r="BD197" s="6"/>
      <c r="BE197" s="7"/>
      <c r="BF197" s="5"/>
      <c r="BG197" s="6"/>
      <c r="BH197" s="6"/>
      <c r="BI197" s="7"/>
      <c r="BJ197" s="5"/>
      <c r="BK197" s="6"/>
      <c r="BL197" s="6"/>
      <c r="BM197" s="7"/>
    </row>
    <row r="198" spans="1:65">
      <c r="A198" s="46" t="s">
        <v>204</v>
      </c>
      <c r="B198" s="46" t="s">
        <v>5</v>
      </c>
      <c r="C198" s="47">
        <v>1713</v>
      </c>
      <c r="D198" s="5"/>
      <c r="E198" s="6"/>
      <c r="F198" s="7"/>
      <c r="G198" s="5">
        <v>15</v>
      </c>
      <c r="H198" s="6">
        <v>17</v>
      </c>
      <c r="I198" s="7">
        <f t="shared" si="11"/>
        <v>112</v>
      </c>
      <c r="J198" s="5"/>
      <c r="K198" s="6"/>
      <c r="L198" s="7"/>
      <c r="M198" s="5"/>
      <c r="N198" s="6"/>
      <c r="O198" s="7"/>
      <c r="P198" s="5"/>
      <c r="Q198" s="6"/>
      <c r="R198" s="7"/>
      <c r="S198" s="5"/>
      <c r="T198" s="6"/>
      <c r="U198" s="7"/>
      <c r="V198" s="5"/>
      <c r="W198" s="6"/>
      <c r="X198" s="7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6"/>
      <c r="AK198" s="7"/>
      <c r="AL198" s="5"/>
      <c r="AM198" s="6"/>
      <c r="AN198" s="6"/>
      <c r="AO198" s="7"/>
      <c r="AP198" s="5"/>
      <c r="AQ198" s="6"/>
      <c r="AR198" s="6"/>
      <c r="AS198" s="7"/>
      <c r="AT198" s="5"/>
      <c r="AU198" s="6"/>
      <c r="AV198" s="6"/>
      <c r="AW198" s="7"/>
      <c r="AX198" s="5"/>
      <c r="AY198" s="6"/>
      <c r="AZ198" s="6"/>
      <c r="BA198" s="7"/>
      <c r="BB198" s="5"/>
      <c r="BC198" s="6"/>
      <c r="BD198" s="6"/>
      <c r="BE198" s="7"/>
      <c r="BF198" s="5"/>
      <c r="BG198" s="6"/>
      <c r="BH198" s="6"/>
      <c r="BI198" s="7"/>
      <c r="BJ198" s="5"/>
      <c r="BK198" s="6"/>
      <c r="BL198" s="6"/>
      <c r="BM198" s="7"/>
    </row>
    <row r="199" spans="1:65">
      <c r="A199" s="46" t="s">
        <v>205</v>
      </c>
      <c r="B199" s="46" t="s">
        <v>5</v>
      </c>
      <c r="C199" s="47">
        <v>1542</v>
      </c>
      <c r="D199" s="5"/>
      <c r="E199" s="6"/>
      <c r="F199" s="7"/>
      <c r="G199" s="5">
        <v>17</v>
      </c>
      <c r="H199" s="6">
        <v>17</v>
      </c>
      <c r="I199" s="7">
        <f t="shared" si="11"/>
        <v>100</v>
      </c>
      <c r="J199" s="5">
        <v>85</v>
      </c>
      <c r="K199" s="6">
        <v>85</v>
      </c>
      <c r="L199" s="7">
        <f t="shared" ref="L199:L224" si="12">100+0+(100-TRUNC(J199/K199*100))</f>
        <v>100</v>
      </c>
      <c r="M199" s="5"/>
      <c r="N199" s="6"/>
      <c r="O199" s="7"/>
      <c r="P199" s="5"/>
      <c r="Q199" s="6"/>
      <c r="R199" s="7"/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6"/>
      <c r="AK199" s="7"/>
      <c r="AL199" s="5"/>
      <c r="AM199" s="6"/>
      <c r="AN199" s="6"/>
      <c r="AO199" s="7"/>
      <c r="AP199" s="5"/>
      <c r="AQ199" s="6"/>
      <c r="AR199" s="6"/>
      <c r="AS199" s="7"/>
      <c r="AT199" s="5"/>
      <c r="AU199" s="6"/>
      <c r="AV199" s="6"/>
      <c r="AW199" s="7"/>
      <c r="AX199" s="5"/>
      <c r="AY199" s="6"/>
      <c r="AZ199" s="6"/>
      <c r="BA199" s="7"/>
      <c r="BB199" s="5"/>
      <c r="BC199" s="6"/>
      <c r="BD199" s="6"/>
      <c r="BE199" s="7"/>
      <c r="BF199" s="5"/>
      <c r="BG199" s="6"/>
      <c r="BH199" s="6"/>
      <c r="BI199" s="7"/>
      <c r="BJ199" s="5"/>
      <c r="BK199" s="6"/>
      <c r="BL199" s="6"/>
      <c r="BM199" s="7"/>
    </row>
    <row r="200" spans="1:65">
      <c r="A200" s="46" t="s">
        <v>240</v>
      </c>
      <c r="B200" s="46" t="s">
        <v>8</v>
      </c>
      <c r="C200" s="47">
        <v>1375</v>
      </c>
      <c r="D200" s="5"/>
      <c r="E200" s="6"/>
      <c r="F200" s="7"/>
      <c r="G200" s="5"/>
      <c r="H200" s="6"/>
      <c r="I200" s="7"/>
      <c r="J200" s="5">
        <v>7</v>
      </c>
      <c r="K200" s="6">
        <v>43</v>
      </c>
      <c r="L200" s="7">
        <f t="shared" si="12"/>
        <v>184</v>
      </c>
      <c r="M200" s="5"/>
      <c r="N200" s="6"/>
      <c r="O200" s="7"/>
      <c r="P200" s="5"/>
      <c r="Q200" s="6"/>
      <c r="R200" s="7"/>
      <c r="S200" s="5"/>
      <c r="T200" s="6"/>
      <c r="U200" s="7"/>
      <c r="V200" s="5"/>
      <c r="W200" s="6"/>
      <c r="X200" s="7"/>
      <c r="Y200" s="5"/>
      <c r="Z200" s="6"/>
      <c r="AA200" s="7"/>
      <c r="AB200" s="5"/>
      <c r="AC200" s="6"/>
      <c r="AD200" s="7"/>
      <c r="AE200" s="5"/>
      <c r="AF200" s="6"/>
      <c r="AG200" s="7"/>
      <c r="AH200" s="5"/>
      <c r="AI200" s="6"/>
      <c r="AJ200" s="6"/>
      <c r="AK200" s="7"/>
      <c r="AL200" s="5"/>
      <c r="AM200" s="6"/>
      <c r="AN200" s="6"/>
      <c r="AO200" s="7"/>
      <c r="AP200" s="5"/>
      <c r="AQ200" s="6"/>
      <c r="AR200" s="6"/>
      <c r="AS200" s="7"/>
      <c r="AT200" s="5"/>
      <c r="AU200" s="6"/>
      <c r="AV200" s="6"/>
      <c r="AW200" s="7"/>
      <c r="AX200" s="5"/>
      <c r="AY200" s="6"/>
      <c r="AZ200" s="6"/>
      <c r="BA200" s="7"/>
      <c r="BB200" s="5"/>
      <c r="BC200" s="6"/>
      <c r="BD200" s="6"/>
      <c r="BE200" s="7"/>
      <c r="BF200" s="5"/>
      <c r="BG200" s="6"/>
      <c r="BH200" s="6"/>
      <c r="BI200" s="7"/>
      <c r="BJ200" s="5"/>
      <c r="BK200" s="6"/>
      <c r="BL200" s="6"/>
      <c r="BM200" s="7"/>
    </row>
    <row r="201" spans="1:65">
      <c r="A201" s="46" t="s">
        <v>241</v>
      </c>
      <c r="B201" s="46" t="s">
        <v>8</v>
      </c>
      <c r="C201" s="47">
        <v>1374</v>
      </c>
      <c r="D201" s="5"/>
      <c r="E201" s="6"/>
      <c r="F201" s="7"/>
      <c r="G201" s="5"/>
      <c r="H201" s="6"/>
      <c r="I201" s="7"/>
      <c r="J201" s="5">
        <v>16</v>
      </c>
      <c r="K201" s="6">
        <v>43</v>
      </c>
      <c r="L201" s="7">
        <f t="shared" si="12"/>
        <v>163</v>
      </c>
      <c r="M201" s="5"/>
      <c r="N201" s="6"/>
      <c r="O201" s="7"/>
      <c r="P201" s="5"/>
      <c r="Q201" s="6"/>
      <c r="R201" s="7"/>
      <c r="S201" s="5"/>
      <c r="T201" s="6"/>
      <c r="U201" s="7"/>
      <c r="V201" s="5"/>
      <c r="W201" s="6"/>
      <c r="X201" s="7"/>
      <c r="Y201" s="5"/>
      <c r="Z201" s="6"/>
      <c r="AA201" s="7"/>
      <c r="AB201" s="5"/>
      <c r="AC201" s="6"/>
      <c r="AD201" s="7"/>
      <c r="AE201" s="5"/>
      <c r="AF201" s="6"/>
      <c r="AG201" s="7"/>
      <c r="AH201" s="5"/>
      <c r="AI201" s="6"/>
      <c r="AJ201" s="6"/>
      <c r="AK201" s="7"/>
      <c r="AL201" s="5"/>
      <c r="AM201" s="6"/>
      <c r="AN201" s="6"/>
      <c r="AO201" s="7"/>
      <c r="AP201" s="5"/>
      <c r="AQ201" s="6"/>
      <c r="AR201" s="6"/>
      <c r="AS201" s="7"/>
      <c r="AT201" s="5"/>
      <c r="AU201" s="6"/>
      <c r="AV201" s="6"/>
      <c r="AW201" s="7"/>
      <c r="AX201" s="5"/>
      <c r="AY201" s="6"/>
      <c r="AZ201" s="6"/>
      <c r="BA201" s="7"/>
      <c r="BB201" s="5"/>
      <c r="BC201" s="6"/>
      <c r="BD201" s="6"/>
      <c r="BE201" s="7"/>
      <c r="BF201" s="5"/>
      <c r="BG201" s="6"/>
      <c r="BH201" s="6"/>
      <c r="BI201" s="7"/>
      <c r="BJ201" s="5"/>
      <c r="BK201" s="6"/>
      <c r="BL201" s="6"/>
      <c r="BM201" s="7"/>
    </row>
    <row r="202" spans="1:65">
      <c r="A202" s="46" t="s">
        <v>242</v>
      </c>
      <c r="B202" s="46" t="s">
        <v>12</v>
      </c>
      <c r="C202" s="47">
        <v>1581</v>
      </c>
      <c r="D202" s="5"/>
      <c r="E202" s="6"/>
      <c r="F202" s="7"/>
      <c r="G202" s="5"/>
      <c r="H202" s="6"/>
      <c r="I202" s="7"/>
      <c r="J202" s="5">
        <v>18</v>
      </c>
      <c r="K202" s="6">
        <v>43</v>
      </c>
      <c r="L202" s="7">
        <f t="shared" si="12"/>
        <v>159</v>
      </c>
      <c r="M202" s="5"/>
      <c r="N202" s="6"/>
      <c r="O202" s="7"/>
      <c r="P202" s="5"/>
      <c r="Q202" s="6"/>
      <c r="R202" s="7"/>
      <c r="S202" s="5"/>
      <c r="T202" s="6"/>
      <c r="U202" s="7"/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6"/>
      <c r="AK202" s="7"/>
      <c r="AL202" s="5"/>
      <c r="AM202" s="6"/>
      <c r="AN202" s="6"/>
      <c r="AO202" s="7"/>
      <c r="AP202" s="5"/>
      <c r="AQ202" s="6"/>
      <c r="AR202" s="6"/>
      <c r="AS202" s="7"/>
      <c r="AT202" s="5"/>
      <c r="AU202" s="6"/>
      <c r="AV202" s="6"/>
      <c r="AW202" s="7"/>
      <c r="AX202" s="5"/>
      <c r="AY202" s="6"/>
      <c r="AZ202" s="6"/>
      <c r="BA202" s="7"/>
      <c r="BB202" s="5"/>
      <c r="BC202" s="6"/>
      <c r="BD202" s="6"/>
      <c r="BE202" s="7"/>
      <c r="BF202" s="5"/>
      <c r="BG202" s="6"/>
      <c r="BH202" s="6"/>
      <c r="BI202" s="7"/>
      <c r="BJ202" s="5"/>
      <c r="BK202" s="6"/>
      <c r="BL202" s="6"/>
      <c r="BM202" s="7"/>
    </row>
    <row r="203" spans="1:65">
      <c r="A203" s="46" t="s">
        <v>243</v>
      </c>
      <c r="B203" s="46" t="s">
        <v>5</v>
      </c>
      <c r="C203" s="47">
        <v>4850</v>
      </c>
      <c r="D203" s="5"/>
      <c r="E203" s="6"/>
      <c r="F203" s="7"/>
      <c r="G203" s="5"/>
      <c r="H203" s="6"/>
      <c r="I203" s="7"/>
      <c r="J203" s="5">
        <v>20</v>
      </c>
      <c r="K203" s="6">
        <v>43</v>
      </c>
      <c r="L203" s="7">
        <f t="shared" si="12"/>
        <v>154</v>
      </c>
      <c r="M203" s="5"/>
      <c r="N203" s="6"/>
      <c r="O203" s="7"/>
      <c r="P203" s="5"/>
      <c r="Q203" s="6"/>
      <c r="R203" s="7"/>
      <c r="S203" s="5"/>
      <c r="T203" s="6"/>
      <c r="U203" s="7"/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6"/>
      <c r="AK203" s="7"/>
      <c r="AL203" s="5"/>
      <c r="AM203" s="6"/>
      <c r="AN203" s="6"/>
      <c r="AO203" s="7"/>
      <c r="AP203" s="5"/>
      <c r="AQ203" s="6"/>
      <c r="AR203" s="6"/>
      <c r="AS203" s="7"/>
      <c r="AT203" s="5"/>
      <c r="AU203" s="6"/>
      <c r="AV203" s="6"/>
      <c r="AW203" s="7"/>
      <c r="AX203" s="5"/>
      <c r="AY203" s="6"/>
      <c r="AZ203" s="6"/>
      <c r="BA203" s="7"/>
      <c r="BB203" s="5"/>
      <c r="BC203" s="6"/>
      <c r="BD203" s="6"/>
      <c r="BE203" s="7"/>
      <c r="BF203" s="5"/>
      <c r="BG203" s="6"/>
      <c r="BH203" s="6"/>
      <c r="BI203" s="7"/>
      <c r="BJ203" s="5"/>
      <c r="BK203" s="6"/>
      <c r="BL203" s="6"/>
      <c r="BM203" s="7"/>
    </row>
    <row r="204" spans="1:65">
      <c r="A204" s="46" t="s">
        <v>244</v>
      </c>
      <c r="B204" s="46" t="s">
        <v>11</v>
      </c>
      <c r="C204" s="47">
        <v>1494</v>
      </c>
      <c r="D204" s="5"/>
      <c r="E204" s="6"/>
      <c r="F204" s="7"/>
      <c r="G204" s="5"/>
      <c r="H204" s="6"/>
      <c r="I204" s="7"/>
      <c r="J204" s="5">
        <v>23</v>
      </c>
      <c r="K204" s="6">
        <v>43</v>
      </c>
      <c r="L204" s="7">
        <f t="shared" si="12"/>
        <v>147</v>
      </c>
      <c r="M204" s="5"/>
      <c r="N204" s="6"/>
      <c r="O204" s="7"/>
      <c r="P204" s="5"/>
      <c r="Q204" s="6"/>
      <c r="R204" s="7"/>
      <c r="S204" s="5"/>
      <c r="T204" s="6"/>
      <c r="U204" s="7"/>
      <c r="V204" s="5"/>
      <c r="W204" s="6"/>
      <c r="X204" s="7"/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6"/>
      <c r="AK204" s="7"/>
      <c r="AL204" s="5"/>
      <c r="AM204" s="6"/>
      <c r="AN204" s="6"/>
      <c r="AO204" s="7"/>
      <c r="AP204" s="5"/>
      <c r="AQ204" s="6"/>
      <c r="AR204" s="6"/>
      <c r="AS204" s="7"/>
      <c r="AT204" s="5"/>
      <c r="AU204" s="6"/>
      <c r="AV204" s="6"/>
      <c r="AW204" s="7"/>
      <c r="AX204" s="5"/>
      <c r="AY204" s="6"/>
      <c r="AZ204" s="6"/>
      <c r="BA204" s="7"/>
      <c r="BB204" s="5"/>
      <c r="BC204" s="6"/>
      <c r="BD204" s="6"/>
      <c r="BE204" s="7"/>
      <c r="BF204" s="5"/>
      <c r="BG204" s="6"/>
      <c r="BH204" s="6"/>
      <c r="BI204" s="7"/>
      <c r="BJ204" s="5"/>
      <c r="BK204" s="6"/>
      <c r="BL204" s="6"/>
      <c r="BM204" s="7"/>
    </row>
    <row r="205" spans="1:65">
      <c r="A205" s="46" t="s">
        <v>245</v>
      </c>
      <c r="B205" s="46" t="s">
        <v>166</v>
      </c>
      <c r="C205" s="47">
        <v>2069</v>
      </c>
      <c r="D205" s="5"/>
      <c r="E205" s="6"/>
      <c r="F205" s="7"/>
      <c r="G205" s="5"/>
      <c r="H205" s="6"/>
      <c r="I205" s="7"/>
      <c r="J205" s="5">
        <v>33</v>
      </c>
      <c r="K205" s="6">
        <v>43</v>
      </c>
      <c r="L205" s="7">
        <f t="shared" si="12"/>
        <v>124</v>
      </c>
      <c r="M205" s="5"/>
      <c r="N205" s="6"/>
      <c r="O205" s="7"/>
      <c r="P205" s="5"/>
      <c r="Q205" s="6"/>
      <c r="R205" s="7"/>
      <c r="S205" s="5"/>
      <c r="T205" s="6"/>
      <c r="U205" s="7"/>
      <c r="V205" s="5"/>
      <c r="W205" s="6"/>
      <c r="X205" s="7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6"/>
      <c r="AK205" s="7"/>
      <c r="AL205" s="5"/>
      <c r="AM205" s="6"/>
      <c r="AN205" s="6"/>
      <c r="AO205" s="7"/>
      <c r="AP205" s="5"/>
      <c r="AQ205" s="6"/>
      <c r="AR205" s="6"/>
      <c r="AS205" s="7"/>
      <c r="AT205" s="5"/>
      <c r="AU205" s="6"/>
      <c r="AV205" s="6"/>
      <c r="AW205" s="7"/>
      <c r="AX205" s="5"/>
      <c r="AY205" s="6"/>
      <c r="AZ205" s="6"/>
      <c r="BA205" s="7"/>
      <c r="BB205" s="5"/>
      <c r="BC205" s="6"/>
      <c r="BD205" s="6"/>
      <c r="BE205" s="7"/>
      <c r="BF205" s="5"/>
      <c r="BG205" s="6"/>
      <c r="BH205" s="6"/>
      <c r="BI205" s="7"/>
      <c r="BJ205" s="5"/>
      <c r="BK205" s="6"/>
      <c r="BL205" s="6"/>
      <c r="BM205" s="7"/>
    </row>
    <row r="206" spans="1:65">
      <c r="A206" s="46" t="s">
        <v>246</v>
      </c>
      <c r="B206" s="46" t="s">
        <v>10</v>
      </c>
      <c r="C206" s="47">
        <v>1419</v>
      </c>
      <c r="D206" s="5"/>
      <c r="E206" s="6"/>
      <c r="F206" s="7"/>
      <c r="G206" s="5"/>
      <c r="H206" s="6"/>
      <c r="I206" s="7"/>
      <c r="J206" s="5">
        <v>37</v>
      </c>
      <c r="K206" s="6">
        <v>43</v>
      </c>
      <c r="L206" s="7">
        <f t="shared" si="12"/>
        <v>114</v>
      </c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6"/>
      <c r="AK206" s="7"/>
      <c r="AL206" s="5"/>
      <c r="AM206" s="6"/>
      <c r="AN206" s="6"/>
      <c r="AO206" s="7"/>
      <c r="AP206" s="5"/>
      <c r="AQ206" s="6"/>
      <c r="AR206" s="6"/>
      <c r="AS206" s="7"/>
      <c r="AT206" s="5"/>
      <c r="AU206" s="6"/>
      <c r="AV206" s="6"/>
      <c r="AW206" s="7"/>
      <c r="AX206" s="5"/>
      <c r="AY206" s="6"/>
      <c r="AZ206" s="6"/>
      <c r="BA206" s="7"/>
      <c r="BB206" s="5"/>
      <c r="BC206" s="6"/>
      <c r="BD206" s="6"/>
      <c r="BE206" s="7"/>
      <c r="BF206" s="5"/>
      <c r="BG206" s="6"/>
      <c r="BH206" s="6"/>
      <c r="BI206" s="7"/>
      <c r="BJ206" s="5"/>
      <c r="BK206" s="6"/>
      <c r="BL206" s="6"/>
      <c r="BM206" s="7"/>
    </row>
    <row r="207" spans="1:65">
      <c r="A207" s="46" t="s">
        <v>247</v>
      </c>
      <c r="B207" s="46" t="s">
        <v>11</v>
      </c>
      <c r="C207" s="47">
        <v>1591</v>
      </c>
      <c r="D207" s="5"/>
      <c r="E207" s="6"/>
      <c r="F207" s="7"/>
      <c r="G207" s="5"/>
      <c r="H207" s="6"/>
      <c r="I207" s="7"/>
      <c r="J207" s="5">
        <v>9</v>
      </c>
      <c r="K207" s="6">
        <v>85</v>
      </c>
      <c r="L207" s="7">
        <f t="shared" si="12"/>
        <v>190</v>
      </c>
      <c r="M207" s="5"/>
      <c r="N207" s="6"/>
      <c r="O207" s="7"/>
      <c r="P207" s="5"/>
      <c r="Q207" s="6"/>
      <c r="R207" s="7"/>
      <c r="S207" s="5"/>
      <c r="T207" s="6"/>
      <c r="U207" s="7"/>
      <c r="V207" s="5"/>
      <c r="W207" s="6"/>
      <c r="X207" s="7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6"/>
      <c r="AK207" s="7"/>
      <c r="AL207" s="5"/>
      <c r="AM207" s="6"/>
      <c r="AN207" s="6"/>
      <c r="AO207" s="7"/>
      <c r="AP207" s="5"/>
      <c r="AQ207" s="6"/>
      <c r="AR207" s="6"/>
      <c r="AS207" s="7"/>
      <c r="AT207" s="5"/>
      <c r="AU207" s="6"/>
      <c r="AV207" s="6"/>
      <c r="AW207" s="7"/>
      <c r="AX207" s="5"/>
      <c r="AY207" s="6"/>
      <c r="AZ207" s="6"/>
      <c r="BA207" s="7"/>
      <c r="BB207" s="5"/>
      <c r="BC207" s="6"/>
      <c r="BD207" s="6"/>
      <c r="BE207" s="7"/>
      <c r="BF207" s="5"/>
      <c r="BG207" s="6"/>
      <c r="BH207" s="6"/>
      <c r="BI207" s="7"/>
      <c r="BJ207" s="5"/>
      <c r="BK207" s="6"/>
      <c r="BL207" s="6"/>
      <c r="BM207" s="7"/>
    </row>
    <row r="208" spans="1:65">
      <c r="A208" s="46" t="s">
        <v>248</v>
      </c>
      <c r="B208" s="46" t="s">
        <v>6</v>
      </c>
      <c r="C208" s="47">
        <v>1415</v>
      </c>
      <c r="D208" s="5"/>
      <c r="E208" s="6"/>
      <c r="F208" s="7"/>
      <c r="G208" s="5"/>
      <c r="H208" s="6"/>
      <c r="I208" s="7"/>
      <c r="J208" s="5">
        <v>15</v>
      </c>
      <c r="K208" s="6">
        <v>85</v>
      </c>
      <c r="L208" s="7">
        <f t="shared" si="12"/>
        <v>183</v>
      </c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6"/>
      <c r="AK208" s="7"/>
      <c r="AL208" s="5"/>
      <c r="AM208" s="6"/>
      <c r="AN208" s="6"/>
      <c r="AO208" s="7"/>
      <c r="AP208" s="5"/>
      <c r="AQ208" s="6"/>
      <c r="AR208" s="6"/>
      <c r="AS208" s="7"/>
      <c r="AT208" s="5"/>
      <c r="AU208" s="6"/>
      <c r="AV208" s="6"/>
      <c r="AW208" s="7"/>
      <c r="AX208" s="5"/>
      <c r="AY208" s="6"/>
      <c r="AZ208" s="6"/>
      <c r="BA208" s="7"/>
      <c r="BB208" s="5"/>
      <c r="BC208" s="6"/>
      <c r="BD208" s="6"/>
      <c r="BE208" s="7"/>
      <c r="BF208" s="5"/>
      <c r="BG208" s="6"/>
      <c r="BH208" s="6"/>
      <c r="BI208" s="7"/>
      <c r="BJ208" s="5"/>
      <c r="BK208" s="6"/>
      <c r="BL208" s="6"/>
      <c r="BM208" s="7"/>
    </row>
    <row r="209" spans="1:65">
      <c r="A209" s="46" t="s">
        <v>249</v>
      </c>
      <c r="B209" s="46" t="s">
        <v>12</v>
      </c>
      <c r="C209" s="47">
        <v>1993</v>
      </c>
      <c r="D209" s="5"/>
      <c r="E209" s="6"/>
      <c r="F209" s="7"/>
      <c r="G209" s="5"/>
      <c r="H209" s="6"/>
      <c r="I209" s="7"/>
      <c r="J209" s="5">
        <v>20</v>
      </c>
      <c r="K209" s="6">
        <v>85</v>
      </c>
      <c r="L209" s="7">
        <f t="shared" si="12"/>
        <v>177</v>
      </c>
      <c r="M209" s="5"/>
      <c r="N209" s="6"/>
      <c r="O209" s="7"/>
      <c r="P209" s="5"/>
      <c r="Q209" s="6"/>
      <c r="R209" s="7"/>
      <c r="S209" s="5"/>
      <c r="T209" s="6"/>
      <c r="U209" s="7"/>
      <c r="V209" s="5"/>
      <c r="W209" s="6"/>
      <c r="X209" s="7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6"/>
      <c r="AK209" s="7"/>
      <c r="AL209" s="5"/>
      <c r="AM209" s="6"/>
      <c r="AN209" s="6"/>
      <c r="AO209" s="7"/>
      <c r="AP209" s="5"/>
      <c r="AQ209" s="6"/>
      <c r="AR209" s="6"/>
      <c r="AS209" s="7"/>
      <c r="AT209" s="5"/>
      <c r="AU209" s="6"/>
      <c r="AV209" s="6"/>
      <c r="AW209" s="7"/>
      <c r="AX209" s="5"/>
      <c r="AY209" s="6"/>
      <c r="AZ209" s="6"/>
      <c r="BA209" s="7"/>
      <c r="BB209" s="5"/>
      <c r="BC209" s="6"/>
      <c r="BD209" s="6"/>
      <c r="BE209" s="7"/>
      <c r="BF209" s="5"/>
      <c r="BG209" s="6"/>
      <c r="BH209" s="6"/>
      <c r="BI209" s="7"/>
      <c r="BJ209" s="5"/>
      <c r="BK209" s="6"/>
      <c r="BL209" s="6"/>
      <c r="BM209" s="7"/>
    </row>
    <row r="210" spans="1:65">
      <c r="A210" s="46" t="s">
        <v>250</v>
      </c>
      <c r="B210" s="46" t="s">
        <v>11</v>
      </c>
      <c r="C210" s="47">
        <v>1700</v>
      </c>
      <c r="D210" s="5"/>
      <c r="E210" s="6"/>
      <c r="F210" s="7"/>
      <c r="G210" s="5"/>
      <c r="H210" s="6"/>
      <c r="I210" s="7"/>
      <c r="J210" s="5">
        <v>26</v>
      </c>
      <c r="K210" s="6">
        <v>85</v>
      </c>
      <c r="L210" s="7">
        <f t="shared" si="12"/>
        <v>170</v>
      </c>
      <c r="M210" s="5"/>
      <c r="N210" s="6"/>
      <c r="O210" s="7"/>
      <c r="P210" s="5"/>
      <c r="Q210" s="6"/>
      <c r="R210" s="7"/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6"/>
      <c r="AK210" s="7"/>
      <c r="AL210" s="5"/>
      <c r="AM210" s="6"/>
      <c r="AN210" s="6"/>
      <c r="AO210" s="7"/>
      <c r="AP210" s="5"/>
      <c r="AQ210" s="6"/>
      <c r="AR210" s="6"/>
      <c r="AS210" s="7"/>
      <c r="AT210" s="5"/>
      <c r="AU210" s="6"/>
      <c r="AV210" s="6"/>
      <c r="AW210" s="7"/>
      <c r="AX210" s="5"/>
      <c r="AY210" s="6"/>
      <c r="AZ210" s="6"/>
      <c r="BA210" s="7"/>
      <c r="BB210" s="5"/>
      <c r="BC210" s="6"/>
      <c r="BD210" s="6"/>
      <c r="BE210" s="7"/>
      <c r="BF210" s="5"/>
      <c r="BG210" s="6"/>
      <c r="BH210" s="6"/>
      <c r="BI210" s="7"/>
      <c r="BJ210" s="5"/>
      <c r="BK210" s="6"/>
      <c r="BL210" s="6"/>
      <c r="BM210" s="7"/>
    </row>
    <row r="211" spans="1:65">
      <c r="A211" s="46" t="s">
        <v>251</v>
      </c>
      <c r="B211" s="46" t="s">
        <v>10</v>
      </c>
      <c r="C211" s="47">
        <v>1420</v>
      </c>
      <c r="D211" s="5"/>
      <c r="E211" s="6"/>
      <c r="F211" s="7"/>
      <c r="G211" s="5"/>
      <c r="H211" s="6"/>
      <c r="I211" s="7"/>
      <c r="J211" s="5">
        <v>33</v>
      </c>
      <c r="K211" s="6">
        <v>85</v>
      </c>
      <c r="L211" s="7">
        <f t="shared" si="12"/>
        <v>162</v>
      </c>
      <c r="M211" s="5"/>
      <c r="N211" s="6"/>
      <c r="O211" s="7"/>
      <c r="P211" s="5"/>
      <c r="Q211" s="6"/>
      <c r="R211" s="7"/>
      <c r="S211" s="5"/>
      <c r="T211" s="6"/>
      <c r="U211" s="7"/>
      <c r="V211" s="5"/>
      <c r="W211" s="6"/>
      <c r="X211" s="7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6"/>
      <c r="AK211" s="7"/>
      <c r="AL211" s="5"/>
      <c r="AM211" s="6"/>
      <c r="AN211" s="6"/>
      <c r="AO211" s="7"/>
      <c r="AP211" s="5"/>
      <c r="AQ211" s="6"/>
      <c r="AR211" s="6"/>
      <c r="AS211" s="7"/>
      <c r="AT211" s="5"/>
      <c r="AU211" s="6"/>
      <c r="AV211" s="6"/>
      <c r="AW211" s="7"/>
      <c r="AX211" s="5"/>
      <c r="AY211" s="6"/>
      <c r="AZ211" s="6"/>
      <c r="BA211" s="7"/>
      <c r="BB211" s="5"/>
      <c r="BC211" s="6"/>
      <c r="BD211" s="6"/>
      <c r="BE211" s="7"/>
      <c r="BF211" s="5"/>
      <c r="BG211" s="6"/>
      <c r="BH211" s="6"/>
      <c r="BI211" s="7"/>
      <c r="BJ211" s="5"/>
      <c r="BK211" s="6"/>
      <c r="BL211" s="6"/>
      <c r="BM211" s="7"/>
    </row>
    <row r="212" spans="1:65">
      <c r="A212" s="46" t="s">
        <v>252</v>
      </c>
      <c r="B212" s="46" t="s">
        <v>12</v>
      </c>
      <c r="C212" s="47">
        <v>1583</v>
      </c>
      <c r="D212" s="5"/>
      <c r="E212" s="6"/>
      <c r="F212" s="7"/>
      <c r="G212" s="5"/>
      <c r="H212" s="6"/>
      <c r="I212" s="7"/>
      <c r="J212" s="5">
        <v>34</v>
      </c>
      <c r="K212" s="6">
        <v>85</v>
      </c>
      <c r="L212" s="7">
        <f t="shared" si="12"/>
        <v>160</v>
      </c>
      <c r="M212" s="5"/>
      <c r="N212" s="6"/>
      <c r="O212" s="7"/>
      <c r="P212" s="5"/>
      <c r="Q212" s="6"/>
      <c r="R212" s="7"/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6"/>
      <c r="AK212" s="7"/>
      <c r="AL212" s="5"/>
      <c r="AM212" s="6"/>
      <c r="AN212" s="6"/>
      <c r="AO212" s="7"/>
      <c r="AP212" s="5"/>
      <c r="AQ212" s="6"/>
      <c r="AR212" s="6"/>
      <c r="AS212" s="7"/>
      <c r="AT212" s="5"/>
      <c r="AU212" s="6"/>
      <c r="AV212" s="6"/>
      <c r="AW212" s="7"/>
      <c r="AX212" s="5"/>
      <c r="AY212" s="6"/>
      <c r="AZ212" s="6"/>
      <c r="BA212" s="7"/>
      <c r="BB212" s="5"/>
      <c r="BC212" s="6"/>
      <c r="BD212" s="6"/>
      <c r="BE212" s="7"/>
      <c r="BF212" s="5"/>
      <c r="BG212" s="6"/>
      <c r="BH212" s="6"/>
      <c r="BI212" s="7"/>
      <c r="BJ212" s="5"/>
      <c r="BK212" s="6"/>
      <c r="BL212" s="6"/>
      <c r="BM212" s="7"/>
    </row>
    <row r="213" spans="1:65">
      <c r="A213" s="46" t="s">
        <v>253</v>
      </c>
      <c r="B213" s="46" t="s">
        <v>5</v>
      </c>
      <c r="C213" s="47">
        <v>1619</v>
      </c>
      <c r="D213" s="5"/>
      <c r="E213" s="6"/>
      <c r="F213" s="7"/>
      <c r="G213" s="5"/>
      <c r="H213" s="6"/>
      <c r="I213" s="7"/>
      <c r="J213" s="5">
        <v>38</v>
      </c>
      <c r="K213" s="6">
        <v>85</v>
      </c>
      <c r="L213" s="7">
        <f t="shared" si="12"/>
        <v>156</v>
      </c>
      <c r="M213" s="5"/>
      <c r="N213" s="6"/>
      <c r="O213" s="7"/>
      <c r="P213" s="5"/>
      <c r="Q213" s="6"/>
      <c r="R213" s="7"/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6"/>
      <c r="AK213" s="7"/>
      <c r="AL213" s="5"/>
      <c r="AM213" s="6"/>
      <c r="AN213" s="6"/>
      <c r="AO213" s="7"/>
      <c r="AP213" s="5"/>
      <c r="AQ213" s="6"/>
      <c r="AR213" s="6"/>
      <c r="AS213" s="7"/>
      <c r="AT213" s="5"/>
      <c r="AU213" s="6"/>
      <c r="AV213" s="6"/>
      <c r="AW213" s="7"/>
      <c r="AX213" s="5"/>
      <c r="AY213" s="6"/>
      <c r="AZ213" s="6"/>
      <c r="BA213" s="7"/>
      <c r="BB213" s="5"/>
      <c r="BC213" s="6"/>
      <c r="BD213" s="6"/>
      <c r="BE213" s="7"/>
      <c r="BF213" s="5"/>
      <c r="BG213" s="6"/>
      <c r="BH213" s="6"/>
      <c r="BI213" s="7"/>
      <c r="BJ213" s="5"/>
      <c r="BK213" s="6"/>
      <c r="BL213" s="6"/>
      <c r="BM213" s="7"/>
    </row>
    <row r="214" spans="1:65">
      <c r="A214" s="46" t="s">
        <v>254</v>
      </c>
      <c r="B214" s="46" t="s">
        <v>10</v>
      </c>
      <c r="C214" s="47">
        <v>1433</v>
      </c>
      <c r="D214" s="5"/>
      <c r="E214" s="6"/>
      <c r="F214" s="7"/>
      <c r="G214" s="5"/>
      <c r="H214" s="6"/>
      <c r="I214" s="7"/>
      <c r="J214" s="5">
        <v>45</v>
      </c>
      <c r="K214" s="6">
        <v>85</v>
      </c>
      <c r="L214" s="7">
        <f t="shared" si="12"/>
        <v>148</v>
      </c>
      <c r="M214" s="5"/>
      <c r="N214" s="6"/>
      <c r="O214" s="7"/>
      <c r="P214" s="5"/>
      <c r="Q214" s="6"/>
      <c r="R214" s="7"/>
      <c r="S214" s="5"/>
      <c r="T214" s="6"/>
      <c r="U214" s="7"/>
      <c r="V214" s="5"/>
      <c r="W214" s="6"/>
      <c r="X214" s="7"/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6"/>
      <c r="AK214" s="7"/>
      <c r="AL214" s="5"/>
      <c r="AM214" s="6"/>
      <c r="AN214" s="6"/>
      <c r="AO214" s="7"/>
      <c r="AP214" s="5"/>
      <c r="AQ214" s="6"/>
      <c r="AR214" s="6"/>
      <c r="AS214" s="7"/>
      <c r="AT214" s="5"/>
      <c r="AU214" s="6"/>
      <c r="AV214" s="6"/>
      <c r="AW214" s="7"/>
      <c r="AX214" s="5"/>
      <c r="AY214" s="6"/>
      <c r="AZ214" s="6"/>
      <c r="BA214" s="7"/>
      <c r="BB214" s="5"/>
      <c r="BC214" s="6"/>
      <c r="BD214" s="6"/>
      <c r="BE214" s="7"/>
      <c r="BF214" s="5"/>
      <c r="BG214" s="6"/>
      <c r="BH214" s="6"/>
      <c r="BI214" s="7"/>
      <c r="BJ214" s="5"/>
      <c r="BK214" s="6"/>
      <c r="BL214" s="6"/>
      <c r="BM214" s="7"/>
    </row>
    <row r="215" spans="1:65">
      <c r="A215" s="46" t="s">
        <v>255</v>
      </c>
      <c r="B215" s="46" t="s">
        <v>12</v>
      </c>
      <c r="C215" s="47">
        <v>159</v>
      </c>
      <c r="D215" s="5"/>
      <c r="E215" s="6"/>
      <c r="F215" s="7"/>
      <c r="G215" s="5"/>
      <c r="H215" s="6"/>
      <c r="I215" s="7"/>
      <c r="J215" s="5">
        <v>49</v>
      </c>
      <c r="K215" s="6">
        <v>85</v>
      </c>
      <c r="L215" s="7">
        <f t="shared" si="12"/>
        <v>143</v>
      </c>
      <c r="M215" s="5"/>
      <c r="N215" s="6"/>
      <c r="O215" s="7"/>
      <c r="P215" s="5"/>
      <c r="Q215" s="6"/>
      <c r="R215" s="7"/>
      <c r="S215" s="5"/>
      <c r="T215" s="6"/>
      <c r="U215" s="7"/>
      <c r="V215" s="5"/>
      <c r="W215" s="6"/>
      <c r="X215" s="7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6"/>
      <c r="AK215" s="7"/>
      <c r="AL215" s="5"/>
      <c r="AM215" s="6"/>
      <c r="AN215" s="6"/>
      <c r="AO215" s="7"/>
      <c r="AP215" s="5"/>
      <c r="AQ215" s="6"/>
      <c r="AR215" s="6"/>
      <c r="AS215" s="7"/>
      <c r="AT215" s="5"/>
      <c r="AU215" s="6"/>
      <c r="AV215" s="6"/>
      <c r="AW215" s="7"/>
      <c r="AX215" s="5"/>
      <c r="AY215" s="6"/>
      <c r="AZ215" s="6"/>
      <c r="BA215" s="7"/>
      <c r="BB215" s="5"/>
      <c r="BC215" s="6"/>
      <c r="BD215" s="6"/>
      <c r="BE215" s="7"/>
      <c r="BF215" s="5"/>
      <c r="BG215" s="6"/>
      <c r="BH215" s="6"/>
      <c r="BI215" s="7"/>
      <c r="BJ215" s="5"/>
      <c r="BK215" s="6"/>
      <c r="BL215" s="6"/>
      <c r="BM215" s="7"/>
    </row>
    <row r="216" spans="1:65">
      <c r="A216" s="46" t="s">
        <v>256</v>
      </c>
      <c r="B216" s="46" t="s">
        <v>9</v>
      </c>
      <c r="C216" s="47">
        <v>2099</v>
      </c>
      <c r="D216" s="5"/>
      <c r="E216" s="6"/>
      <c r="F216" s="7"/>
      <c r="G216" s="5"/>
      <c r="H216" s="6"/>
      <c r="I216" s="7"/>
      <c r="J216" s="5">
        <v>51</v>
      </c>
      <c r="K216" s="6">
        <v>85</v>
      </c>
      <c r="L216" s="7">
        <f t="shared" si="12"/>
        <v>140</v>
      </c>
      <c r="M216" s="5"/>
      <c r="N216" s="6"/>
      <c r="O216" s="7"/>
      <c r="P216" s="5"/>
      <c r="Q216" s="6"/>
      <c r="R216" s="7"/>
      <c r="S216" s="5"/>
      <c r="T216" s="6"/>
      <c r="U216" s="7"/>
      <c r="V216" s="5"/>
      <c r="W216" s="6"/>
      <c r="X216" s="7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6"/>
      <c r="AK216" s="7"/>
      <c r="AL216" s="5"/>
      <c r="AM216" s="6"/>
      <c r="AN216" s="6"/>
      <c r="AO216" s="7"/>
      <c r="AP216" s="5"/>
      <c r="AQ216" s="6"/>
      <c r="AR216" s="6"/>
      <c r="AS216" s="7"/>
      <c r="AT216" s="5"/>
      <c r="AU216" s="6"/>
      <c r="AV216" s="6"/>
      <c r="AW216" s="7"/>
      <c r="AX216" s="5"/>
      <c r="AY216" s="6"/>
      <c r="AZ216" s="6"/>
      <c r="BA216" s="7"/>
      <c r="BB216" s="5"/>
      <c r="BC216" s="6"/>
      <c r="BD216" s="6"/>
      <c r="BE216" s="7"/>
      <c r="BF216" s="5"/>
      <c r="BG216" s="6"/>
      <c r="BH216" s="6"/>
      <c r="BI216" s="7"/>
      <c r="BJ216" s="5"/>
      <c r="BK216" s="6"/>
      <c r="BL216" s="6"/>
      <c r="BM216" s="7"/>
    </row>
    <row r="217" spans="1:65">
      <c r="A217" s="46" t="s">
        <v>257</v>
      </c>
      <c r="B217" s="46" t="s">
        <v>12</v>
      </c>
      <c r="C217" s="47">
        <v>1810</v>
      </c>
      <c r="D217" s="5"/>
      <c r="E217" s="6"/>
      <c r="F217" s="7"/>
      <c r="G217" s="5"/>
      <c r="H217" s="6"/>
      <c r="I217" s="7"/>
      <c r="J217" s="5">
        <v>64</v>
      </c>
      <c r="K217" s="6">
        <v>85</v>
      </c>
      <c r="L217" s="7">
        <f t="shared" si="12"/>
        <v>125</v>
      </c>
      <c r="M217" s="5"/>
      <c r="N217" s="6"/>
      <c r="O217" s="7"/>
      <c r="P217" s="5"/>
      <c r="Q217" s="6"/>
      <c r="R217" s="7"/>
      <c r="S217" s="5"/>
      <c r="T217" s="6"/>
      <c r="U217" s="7"/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6"/>
      <c r="AK217" s="7"/>
      <c r="AL217" s="5"/>
      <c r="AM217" s="6"/>
      <c r="AN217" s="6"/>
      <c r="AO217" s="7"/>
      <c r="AP217" s="5"/>
      <c r="AQ217" s="6"/>
      <c r="AR217" s="6"/>
      <c r="AS217" s="7"/>
      <c r="AT217" s="5"/>
      <c r="AU217" s="6"/>
      <c r="AV217" s="6"/>
      <c r="AW217" s="7"/>
      <c r="AX217" s="5"/>
      <c r="AY217" s="6"/>
      <c r="AZ217" s="6"/>
      <c r="BA217" s="7"/>
      <c r="BB217" s="5"/>
      <c r="BC217" s="6"/>
      <c r="BD217" s="6"/>
      <c r="BE217" s="7"/>
      <c r="BF217" s="5"/>
      <c r="BG217" s="6"/>
      <c r="BH217" s="6"/>
      <c r="BI217" s="7"/>
      <c r="BJ217" s="5"/>
      <c r="BK217" s="6"/>
      <c r="BL217" s="6"/>
      <c r="BM217" s="7"/>
    </row>
    <row r="218" spans="1:65">
      <c r="A218" s="46" t="s">
        <v>258</v>
      </c>
      <c r="B218" s="46" t="s">
        <v>10</v>
      </c>
      <c r="C218" s="47">
        <v>2416</v>
      </c>
      <c r="D218" s="5"/>
      <c r="E218" s="6"/>
      <c r="F218" s="7"/>
      <c r="G218" s="5"/>
      <c r="H218" s="6"/>
      <c r="I218" s="7"/>
      <c r="J218" s="5">
        <v>68</v>
      </c>
      <c r="K218" s="6">
        <v>85</v>
      </c>
      <c r="L218" s="7">
        <f t="shared" si="12"/>
        <v>120</v>
      </c>
      <c r="M218" s="5"/>
      <c r="N218" s="6"/>
      <c r="O218" s="7"/>
      <c r="P218" s="5"/>
      <c r="Q218" s="6"/>
      <c r="R218" s="7"/>
      <c r="S218" s="5"/>
      <c r="T218" s="6"/>
      <c r="U218" s="7"/>
      <c r="V218" s="5"/>
      <c r="W218" s="6"/>
      <c r="X218" s="7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6"/>
      <c r="AK218" s="7"/>
      <c r="AL218" s="5"/>
      <c r="AM218" s="6"/>
      <c r="AN218" s="6"/>
      <c r="AO218" s="7"/>
      <c r="AP218" s="5"/>
      <c r="AQ218" s="6"/>
      <c r="AR218" s="6"/>
      <c r="AS218" s="7"/>
      <c r="AT218" s="5"/>
      <c r="AU218" s="6"/>
      <c r="AV218" s="6"/>
      <c r="AW218" s="7"/>
      <c r="AX218" s="5"/>
      <c r="AY218" s="6"/>
      <c r="AZ218" s="6"/>
      <c r="BA218" s="7"/>
      <c r="BB218" s="5"/>
      <c r="BC218" s="6"/>
      <c r="BD218" s="6"/>
      <c r="BE218" s="7"/>
      <c r="BF218" s="5"/>
      <c r="BG218" s="6"/>
      <c r="BH218" s="6"/>
      <c r="BI218" s="7"/>
      <c r="BJ218" s="5"/>
      <c r="BK218" s="6"/>
      <c r="BL218" s="6"/>
      <c r="BM218" s="7"/>
    </row>
    <row r="219" spans="1:65">
      <c r="A219" s="46" t="s">
        <v>259</v>
      </c>
      <c r="B219" s="46" t="s">
        <v>7</v>
      </c>
      <c r="C219" s="47">
        <v>1352</v>
      </c>
      <c r="D219" s="5"/>
      <c r="E219" s="6"/>
      <c r="F219" s="7"/>
      <c r="G219" s="5"/>
      <c r="H219" s="6"/>
      <c r="I219" s="7"/>
      <c r="J219" s="5">
        <v>70</v>
      </c>
      <c r="K219" s="6">
        <v>85</v>
      </c>
      <c r="L219" s="7">
        <f t="shared" si="12"/>
        <v>118</v>
      </c>
      <c r="M219" s="5"/>
      <c r="N219" s="6"/>
      <c r="O219" s="7"/>
      <c r="P219" s="5"/>
      <c r="Q219" s="6"/>
      <c r="R219" s="7"/>
      <c r="S219" s="5"/>
      <c r="T219" s="6"/>
      <c r="U219" s="7"/>
      <c r="V219" s="5"/>
      <c r="W219" s="6"/>
      <c r="X219" s="7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6"/>
      <c r="AK219" s="7"/>
      <c r="AL219" s="5"/>
      <c r="AM219" s="6"/>
      <c r="AN219" s="6"/>
      <c r="AO219" s="7"/>
      <c r="AP219" s="5"/>
      <c r="AQ219" s="6"/>
      <c r="AR219" s="6"/>
      <c r="AS219" s="7"/>
      <c r="AT219" s="5"/>
      <c r="AU219" s="6"/>
      <c r="AV219" s="6"/>
      <c r="AW219" s="7"/>
      <c r="AX219" s="5"/>
      <c r="AY219" s="6"/>
      <c r="AZ219" s="6"/>
      <c r="BA219" s="7"/>
      <c r="BB219" s="5"/>
      <c r="BC219" s="6"/>
      <c r="BD219" s="6"/>
      <c r="BE219" s="7"/>
      <c r="BF219" s="5"/>
      <c r="BG219" s="6"/>
      <c r="BH219" s="6"/>
      <c r="BI219" s="7"/>
      <c r="BJ219" s="5"/>
      <c r="BK219" s="6"/>
      <c r="BL219" s="6"/>
      <c r="BM219" s="7"/>
    </row>
    <row r="220" spans="1:65">
      <c r="A220" s="46" t="s">
        <v>260</v>
      </c>
      <c r="B220" s="46" t="s">
        <v>12</v>
      </c>
      <c r="C220" s="47">
        <v>2118</v>
      </c>
      <c r="D220" s="5"/>
      <c r="E220" s="6"/>
      <c r="F220" s="7"/>
      <c r="G220" s="5"/>
      <c r="H220" s="6"/>
      <c r="I220" s="7"/>
      <c r="J220" s="5">
        <v>71</v>
      </c>
      <c r="K220" s="6">
        <v>85</v>
      </c>
      <c r="L220" s="7">
        <f t="shared" si="12"/>
        <v>117</v>
      </c>
      <c r="M220" s="5"/>
      <c r="N220" s="6"/>
      <c r="O220" s="7"/>
      <c r="P220" s="5"/>
      <c r="Q220" s="6"/>
      <c r="R220" s="7"/>
      <c r="S220" s="5"/>
      <c r="T220" s="6"/>
      <c r="U220" s="7"/>
      <c r="V220" s="5"/>
      <c r="W220" s="6"/>
      <c r="X220" s="7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6"/>
      <c r="AK220" s="7"/>
      <c r="AL220" s="5"/>
      <c r="AM220" s="6"/>
      <c r="AN220" s="6"/>
      <c r="AO220" s="7"/>
      <c r="AP220" s="5"/>
      <c r="AQ220" s="6"/>
      <c r="AR220" s="6"/>
      <c r="AS220" s="7"/>
      <c r="AT220" s="5"/>
      <c r="AU220" s="6"/>
      <c r="AV220" s="6"/>
      <c r="AW220" s="7"/>
      <c r="AX220" s="5"/>
      <c r="AY220" s="6"/>
      <c r="AZ220" s="6"/>
      <c r="BA220" s="7"/>
      <c r="BB220" s="5"/>
      <c r="BC220" s="6"/>
      <c r="BD220" s="6"/>
      <c r="BE220" s="7"/>
      <c r="BF220" s="5"/>
      <c r="BG220" s="6"/>
      <c r="BH220" s="6"/>
      <c r="BI220" s="7"/>
      <c r="BJ220" s="5"/>
      <c r="BK220" s="6"/>
      <c r="BL220" s="6"/>
      <c r="BM220" s="7"/>
    </row>
    <row r="221" spans="1:65">
      <c r="A221" s="46" t="s">
        <v>261</v>
      </c>
      <c r="B221" s="46" t="s">
        <v>6</v>
      </c>
      <c r="C221" s="47">
        <v>1489</v>
      </c>
      <c r="D221" s="5"/>
      <c r="E221" s="6"/>
      <c r="F221" s="7"/>
      <c r="G221" s="5"/>
      <c r="H221" s="6"/>
      <c r="I221" s="7"/>
      <c r="J221" s="5">
        <v>77</v>
      </c>
      <c r="K221" s="6">
        <v>85</v>
      </c>
      <c r="L221" s="7">
        <f t="shared" si="12"/>
        <v>110</v>
      </c>
      <c r="M221" s="5"/>
      <c r="N221" s="6"/>
      <c r="O221" s="7"/>
      <c r="P221" s="5"/>
      <c r="Q221" s="6"/>
      <c r="R221" s="7"/>
      <c r="S221" s="5"/>
      <c r="T221" s="6"/>
      <c r="U221" s="7"/>
      <c r="V221" s="5"/>
      <c r="W221" s="6"/>
      <c r="X221" s="7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6"/>
      <c r="AK221" s="7"/>
      <c r="AL221" s="5"/>
      <c r="AM221" s="6"/>
      <c r="AN221" s="6"/>
      <c r="AO221" s="7"/>
      <c r="AP221" s="5"/>
      <c r="AQ221" s="6"/>
      <c r="AR221" s="6"/>
      <c r="AS221" s="7"/>
      <c r="AT221" s="5"/>
      <c r="AU221" s="6"/>
      <c r="AV221" s="6"/>
      <c r="AW221" s="7"/>
      <c r="AX221" s="5"/>
      <c r="AY221" s="6"/>
      <c r="AZ221" s="6"/>
      <c r="BA221" s="7"/>
      <c r="BB221" s="5"/>
      <c r="BC221" s="6"/>
      <c r="BD221" s="6"/>
      <c r="BE221" s="7"/>
      <c r="BF221" s="5"/>
      <c r="BG221" s="6"/>
      <c r="BH221" s="6"/>
      <c r="BI221" s="7"/>
      <c r="BJ221" s="5"/>
      <c r="BK221" s="6"/>
      <c r="BL221" s="6"/>
      <c r="BM221" s="7"/>
    </row>
    <row r="222" spans="1:65">
      <c r="A222" s="46" t="s">
        <v>264</v>
      </c>
      <c r="B222" s="46" t="s">
        <v>6</v>
      </c>
      <c r="C222" s="47">
        <v>1242</v>
      </c>
      <c r="D222" s="5"/>
      <c r="E222" s="6"/>
      <c r="F222" s="7"/>
      <c r="G222" s="5"/>
      <c r="H222" s="6"/>
      <c r="I222" s="7"/>
      <c r="J222" s="5">
        <v>8</v>
      </c>
      <c r="K222" s="6">
        <v>51</v>
      </c>
      <c r="L222" s="7">
        <f t="shared" si="12"/>
        <v>185</v>
      </c>
      <c r="M222" s="5"/>
      <c r="N222" s="6"/>
      <c r="O222" s="7"/>
      <c r="P222" s="5"/>
      <c r="Q222" s="6"/>
      <c r="R222" s="7"/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6"/>
      <c r="AK222" s="7"/>
      <c r="AL222" s="5"/>
      <c r="AM222" s="6"/>
      <c r="AN222" s="6"/>
      <c r="AO222" s="7"/>
      <c r="AP222" s="5"/>
      <c r="AQ222" s="6"/>
      <c r="AR222" s="6"/>
      <c r="AS222" s="7"/>
      <c r="AT222" s="5"/>
      <c r="AU222" s="6"/>
      <c r="AV222" s="6"/>
      <c r="AW222" s="7"/>
      <c r="AX222" s="5"/>
      <c r="AY222" s="6"/>
      <c r="AZ222" s="6"/>
      <c r="BA222" s="7"/>
      <c r="BB222" s="5"/>
      <c r="BC222" s="6"/>
      <c r="BD222" s="6"/>
      <c r="BE222" s="7"/>
      <c r="BF222" s="5"/>
      <c r="BG222" s="6"/>
      <c r="BH222" s="6"/>
      <c r="BI222" s="7"/>
      <c r="BJ222" s="5"/>
      <c r="BK222" s="6"/>
      <c r="BL222" s="6"/>
      <c r="BM222" s="7"/>
    </row>
    <row r="223" spans="1:65">
      <c r="A223" s="46" t="s">
        <v>265</v>
      </c>
      <c r="B223" s="46" t="s">
        <v>10</v>
      </c>
      <c r="C223" s="47">
        <v>1547</v>
      </c>
      <c r="D223" s="5"/>
      <c r="E223" s="6"/>
      <c r="F223" s="7"/>
      <c r="G223" s="5"/>
      <c r="H223" s="6"/>
      <c r="I223" s="7"/>
      <c r="J223" s="5">
        <v>10</v>
      </c>
      <c r="K223" s="6">
        <v>51</v>
      </c>
      <c r="L223" s="7">
        <f t="shared" si="12"/>
        <v>181</v>
      </c>
      <c r="M223" s="5"/>
      <c r="N223" s="6"/>
      <c r="O223" s="7"/>
      <c r="P223" s="5"/>
      <c r="Q223" s="6"/>
      <c r="R223" s="7"/>
      <c r="S223" s="5"/>
      <c r="T223" s="6"/>
      <c r="U223" s="7"/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6"/>
      <c r="AK223" s="7"/>
      <c r="AL223" s="5"/>
      <c r="AM223" s="6"/>
      <c r="AN223" s="6"/>
      <c r="AO223" s="7"/>
      <c r="AP223" s="5"/>
      <c r="AQ223" s="6"/>
      <c r="AR223" s="6"/>
      <c r="AS223" s="7"/>
      <c r="AT223" s="5"/>
      <c r="AU223" s="6"/>
      <c r="AV223" s="6"/>
      <c r="AW223" s="7"/>
      <c r="AX223" s="5"/>
      <c r="AY223" s="6"/>
      <c r="AZ223" s="6"/>
      <c r="BA223" s="7"/>
      <c r="BB223" s="5"/>
      <c r="BC223" s="6"/>
      <c r="BD223" s="6"/>
      <c r="BE223" s="7"/>
      <c r="BF223" s="5"/>
      <c r="BG223" s="6"/>
      <c r="BH223" s="6"/>
      <c r="BI223" s="7"/>
      <c r="BJ223" s="5"/>
      <c r="BK223" s="6"/>
      <c r="BL223" s="6"/>
      <c r="BM223" s="7"/>
    </row>
    <row r="224" spans="1:65">
      <c r="A224" s="46" t="s">
        <v>269</v>
      </c>
      <c r="B224" s="46" t="s">
        <v>6</v>
      </c>
      <c r="C224" s="47">
        <v>1438</v>
      </c>
      <c r="D224" s="5"/>
      <c r="E224" s="6"/>
      <c r="F224" s="7"/>
      <c r="G224" s="5"/>
      <c r="H224" s="6"/>
      <c r="I224" s="7"/>
      <c r="J224" s="5">
        <v>43</v>
      </c>
      <c r="K224" s="6">
        <v>51</v>
      </c>
      <c r="L224" s="7">
        <f t="shared" si="12"/>
        <v>116</v>
      </c>
      <c r="M224" s="5"/>
      <c r="N224" s="6"/>
      <c r="O224" s="7"/>
      <c r="P224" s="5"/>
      <c r="Q224" s="6"/>
      <c r="R224" s="7"/>
      <c r="S224" s="5"/>
      <c r="T224" s="6"/>
      <c r="U224" s="7"/>
      <c r="V224" s="5"/>
      <c r="W224" s="6"/>
      <c r="X224" s="7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6"/>
      <c r="AK224" s="7"/>
      <c r="AL224" s="5"/>
      <c r="AM224" s="6"/>
      <c r="AN224" s="6"/>
      <c r="AO224" s="7"/>
      <c r="AP224" s="5"/>
      <c r="AQ224" s="6"/>
      <c r="AR224" s="6"/>
      <c r="AS224" s="7"/>
      <c r="AT224" s="5"/>
      <c r="AU224" s="6"/>
      <c r="AV224" s="6"/>
      <c r="AW224" s="7"/>
      <c r="AX224" s="5"/>
      <c r="AY224" s="6"/>
      <c r="AZ224" s="6"/>
      <c r="BA224" s="7"/>
      <c r="BB224" s="5"/>
      <c r="BC224" s="6"/>
      <c r="BD224" s="6"/>
      <c r="BE224" s="7"/>
      <c r="BF224" s="5"/>
      <c r="BG224" s="6"/>
      <c r="BH224" s="6"/>
      <c r="BI224" s="7"/>
      <c r="BJ224" s="5"/>
      <c r="BK224" s="6"/>
      <c r="BL224" s="6"/>
      <c r="BM224" s="7"/>
    </row>
    <row r="225" spans="1:65">
      <c r="A225" s="46"/>
      <c r="B225" s="46"/>
      <c r="C225" s="47"/>
      <c r="D225" s="5"/>
      <c r="E225" s="6"/>
      <c r="F225" s="7"/>
      <c r="G225" s="5"/>
      <c r="H225" s="6"/>
      <c r="I225" s="7"/>
      <c r="J225" s="5"/>
      <c r="K225" s="6"/>
      <c r="L225" s="7"/>
      <c r="M225" s="5"/>
      <c r="N225" s="6"/>
      <c r="O225" s="7"/>
      <c r="P225" s="5"/>
      <c r="Q225" s="6"/>
      <c r="R225" s="7"/>
      <c r="S225" s="5"/>
      <c r="T225" s="6"/>
      <c r="U225" s="7"/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6"/>
      <c r="AK225" s="7"/>
      <c r="AL225" s="5"/>
      <c r="AM225" s="6"/>
      <c r="AN225" s="6"/>
      <c r="AO225" s="7"/>
      <c r="AP225" s="5"/>
      <c r="AQ225" s="6"/>
      <c r="AR225" s="6"/>
      <c r="AS225" s="7"/>
      <c r="AT225" s="5"/>
      <c r="AU225" s="6"/>
      <c r="AV225" s="6"/>
      <c r="AW225" s="7"/>
      <c r="AX225" s="5"/>
      <c r="AY225" s="6"/>
      <c r="AZ225" s="6"/>
      <c r="BA225" s="7"/>
      <c r="BB225" s="5"/>
      <c r="BC225" s="6"/>
      <c r="BD225" s="6"/>
      <c r="BE225" s="7"/>
      <c r="BF225" s="5"/>
      <c r="BG225" s="6"/>
      <c r="BH225" s="6"/>
      <c r="BI225" s="7"/>
      <c r="BJ225" s="5"/>
      <c r="BK225" s="6"/>
      <c r="BL225" s="6"/>
      <c r="BM225" s="7"/>
    </row>
    <row r="226" spans="1:65">
      <c r="A226" s="46"/>
      <c r="B226" s="46"/>
      <c r="C226" s="47"/>
      <c r="D226" s="5"/>
      <c r="E226" s="6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/>
      <c r="Q226" s="6"/>
      <c r="R226" s="7"/>
      <c r="S226" s="5"/>
      <c r="T226" s="6"/>
      <c r="U226" s="7"/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6"/>
      <c r="AK226" s="7"/>
      <c r="AL226" s="5"/>
      <c r="AM226" s="6"/>
      <c r="AN226" s="6"/>
      <c r="AO226" s="7"/>
      <c r="AP226" s="5"/>
      <c r="AQ226" s="6"/>
      <c r="AR226" s="6"/>
      <c r="AS226" s="7"/>
      <c r="AT226" s="5"/>
      <c r="AU226" s="6"/>
      <c r="AV226" s="6"/>
      <c r="AW226" s="7"/>
      <c r="AX226" s="5"/>
      <c r="AY226" s="6"/>
      <c r="AZ226" s="6"/>
      <c r="BA226" s="7"/>
      <c r="BB226" s="5"/>
      <c r="BC226" s="6"/>
      <c r="BD226" s="6"/>
      <c r="BE226" s="7"/>
      <c r="BF226" s="5"/>
      <c r="BG226" s="6"/>
      <c r="BH226" s="6"/>
      <c r="BI226" s="7"/>
      <c r="BJ226" s="5"/>
      <c r="BK226" s="6"/>
      <c r="BL226" s="6"/>
      <c r="BM226" s="7"/>
    </row>
    <row r="227" spans="1:65">
      <c r="A227" s="46"/>
      <c r="B227" s="46"/>
      <c r="C227" s="47"/>
      <c r="D227" s="5"/>
      <c r="E227" s="6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/>
      <c r="Q227" s="6"/>
      <c r="R227" s="7"/>
      <c r="S227" s="5"/>
      <c r="T227" s="6"/>
      <c r="U227" s="7"/>
      <c r="V227" s="5"/>
      <c r="W227" s="6"/>
      <c r="X227" s="7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6"/>
      <c r="AK227" s="7"/>
      <c r="AL227" s="5"/>
      <c r="AM227" s="6"/>
      <c r="AN227" s="6"/>
      <c r="AO227" s="7"/>
      <c r="AP227" s="5"/>
      <c r="AQ227" s="6"/>
      <c r="AR227" s="6"/>
      <c r="AS227" s="7"/>
      <c r="AT227" s="5"/>
      <c r="AU227" s="6"/>
      <c r="AV227" s="6"/>
      <c r="AW227" s="7"/>
      <c r="AX227" s="5"/>
      <c r="AY227" s="6"/>
      <c r="AZ227" s="6"/>
      <c r="BA227" s="7"/>
      <c r="BB227" s="5"/>
      <c r="BC227" s="6"/>
      <c r="BD227" s="6"/>
      <c r="BE227" s="7"/>
      <c r="BF227" s="5"/>
      <c r="BG227" s="6"/>
      <c r="BH227" s="6"/>
      <c r="BI227" s="7"/>
      <c r="BJ227" s="5"/>
      <c r="BK227" s="6"/>
      <c r="BL227" s="6"/>
      <c r="BM227" s="7"/>
    </row>
    <row r="228" spans="1:65">
      <c r="A228" s="46"/>
      <c r="B228" s="46"/>
      <c r="C228" s="47"/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/>
      <c r="T228" s="6"/>
      <c r="U228" s="7"/>
      <c r="V228" s="5"/>
      <c r="W228" s="6"/>
      <c r="X228" s="7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6"/>
      <c r="AK228" s="7"/>
      <c r="AL228" s="5"/>
      <c r="AM228" s="6"/>
      <c r="AN228" s="6"/>
      <c r="AO228" s="7"/>
      <c r="AP228" s="5"/>
      <c r="AQ228" s="6"/>
      <c r="AR228" s="6"/>
      <c r="AS228" s="7"/>
      <c r="AT228" s="5"/>
      <c r="AU228" s="6"/>
      <c r="AV228" s="6"/>
      <c r="AW228" s="7"/>
      <c r="AX228" s="5"/>
      <c r="AY228" s="6"/>
      <c r="AZ228" s="6"/>
      <c r="BA228" s="7"/>
      <c r="BB228" s="5"/>
      <c r="BC228" s="6"/>
      <c r="BD228" s="6"/>
      <c r="BE228" s="7"/>
      <c r="BF228" s="5"/>
      <c r="BG228" s="6"/>
      <c r="BH228" s="6"/>
      <c r="BI228" s="7"/>
      <c r="BJ228" s="5"/>
      <c r="BK228" s="6"/>
      <c r="BL228" s="6"/>
      <c r="BM228" s="7"/>
    </row>
    <row r="229" spans="1:65">
      <c r="A229" s="46"/>
      <c r="B229" s="46"/>
      <c r="C229" s="47"/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/>
      <c r="T229" s="6"/>
      <c r="U229" s="7"/>
      <c r="V229" s="5"/>
      <c r="W229" s="6"/>
      <c r="X229" s="7"/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6"/>
      <c r="AK229" s="7"/>
      <c r="AL229" s="5"/>
      <c r="AM229" s="6"/>
      <c r="AN229" s="6"/>
      <c r="AO229" s="7"/>
      <c r="AP229" s="5"/>
      <c r="AQ229" s="6"/>
      <c r="AR229" s="6"/>
      <c r="AS229" s="7"/>
      <c r="AT229" s="5"/>
      <c r="AU229" s="6"/>
      <c r="AV229" s="6"/>
      <c r="AW229" s="7"/>
      <c r="AX229" s="5"/>
      <c r="AY229" s="6"/>
      <c r="AZ229" s="6"/>
      <c r="BA229" s="7"/>
      <c r="BB229" s="5"/>
      <c r="BC229" s="6"/>
      <c r="BD229" s="6"/>
      <c r="BE229" s="7"/>
      <c r="BF229" s="5"/>
      <c r="BG229" s="6"/>
      <c r="BH229" s="6"/>
      <c r="BI229" s="7"/>
      <c r="BJ229" s="5"/>
      <c r="BK229" s="6"/>
      <c r="BL229" s="6"/>
      <c r="BM229" s="7"/>
    </row>
    <row r="230" spans="1:65">
      <c r="A230" s="46"/>
      <c r="B230" s="46"/>
      <c r="C230" s="47"/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/>
      <c r="T230" s="6"/>
      <c r="U230" s="7"/>
      <c r="V230" s="5"/>
      <c r="W230" s="6"/>
      <c r="X230" s="7"/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6"/>
      <c r="AK230" s="7"/>
      <c r="AL230" s="5"/>
      <c r="AM230" s="6"/>
      <c r="AN230" s="6"/>
      <c r="AO230" s="7"/>
      <c r="AP230" s="5"/>
      <c r="AQ230" s="6"/>
      <c r="AR230" s="6"/>
      <c r="AS230" s="7"/>
      <c r="AT230" s="5"/>
      <c r="AU230" s="6"/>
      <c r="AV230" s="6"/>
      <c r="AW230" s="7"/>
      <c r="AX230" s="5"/>
      <c r="AY230" s="6"/>
      <c r="AZ230" s="6"/>
      <c r="BA230" s="7"/>
      <c r="BB230" s="5"/>
      <c r="BC230" s="6"/>
      <c r="BD230" s="6"/>
      <c r="BE230" s="7"/>
      <c r="BF230" s="5"/>
      <c r="BG230" s="6"/>
      <c r="BH230" s="6"/>
      <c r="BI230" s="7"/>
      <c r="BJ230" s="5"/>
      <c r="BK230" s="6"/>
      <c r="BL230" s="6"/>
      <c r="BM230" s="7"/>
    </row>
    <row r="231" spans="1:65">
      <c r="A231" s="46"/>
      <c r="B231" s="46"/>
      <c r="C231" s="47"/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/>
      <c r="T231" s="6"/>
      <c r="U231" s="7"/>
      <c r="V231" s="5"/>
      <c r="W231" s="6"/>
      <c r="X231" s="7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6"/>
      <c r="AK231" s="7"/>
      <c r="AL231" s="5"/>
      <c r="AM231" s="6"/>
      <c r="AN231" s="6"/>
      <c r="AO231" s="7"/>
      <c r="AP231" s="5"/>
      <c r="AQ231" s="6"/>
      <c r="AR231" s="6"/>
      <c r="AS231" s="7"/>
      <c r="AT231" s="5"/>
      <c r="AU231" s="6"/>
      <c r="AV231" s="6"/>
      <c r="AW231" s="7"/>
      <c r="AX231" s="5"/>
      <c r="AY231" s="6"/>
      <c r="AZ231" s="6"/>
      <c r="BA231" s="7"/>
      <c r="BB231" s="5"/>
      <c r="BC231" s="6"/>
      <c r="BD231" s="6"/>
      <c r="BE231" s="7"/>
      <c r="BF231" s="5"/>
      <c r="BG231" s="6"/>
      <c r="BH231" s="6"/>
      <c r="BI231" s="7"/>
      <c r="BJ231" s="5"/>
      <c r="BK231" s="6"/>
      <c r="BL231" s="6"/>
      <c r="BM231" s="7"/>
    </row>
    <row r="232" spans="1:65">
      <c r="A232" s="46"/>
      <c r="B232" s="46"/>
      <c r="C232" s="47"/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5"/>
      <c r="W232" s="6"/>
      <c r="X232" s="7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6"/>
      <c r="AK232" s="7"/>
      <c r="AL232" s="5"/>
      <c r="AM232" s="6"/>
      <c r="AN232" s="6"/>
      <c r="AO232" s="7"/>
      <c r="AP232" s="5"/>
      <c r="AQ232" s="6"/>
      <c r="AR232" s="6"/>
      <c r="AS232" s="7"/>
      <c r="AT232" s="5"/>
      <c r="AU232" s="6"/>
      <c r="AV232" s="6"/>
      <c r="AW232" s="7"/>
      <c r="AX232" s="5"/>
      <c r="AY232" s="6"/>
      <c r="AZ232" s="6"/>
      <c r="BA232" s="7"/>
      <c r="BB232" s="5"/>
      <c r="BC232" s="6"/>
      <c r="BD232" s="6"/>
      <c r="BE232" s="7"/>
      <c r="BF232" s="5"/>
      <c r="BG232" s="6"/>
      <c r="BH232" s="6"/>
      <c r="BI232" s="7"/>
      <c r="BJ232" s="5"/>
      <c r="BK232" s="6"/>
      <c r="BL232" s="6"/>
      <c r="BM232" s="7"/>
    </row>
    <row r="233" spans="1:65">
      <c r="A233" s="46"/>
      <c r="B233" s="46"/>
      <c r="C233" s="47"/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5"/>
      <c r="W233" s="6"/>
      <c r="X233" s="7"/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6"/>
      <c r="AK233" s="7"/>
      <c r="AL233" s="5"/>
      <c r="AM233" s="6"/>
      <c r="AN233" s="6"/>
      <c r="AO233" s="7"/>
      <c r="AP233" s="5"/>
      <c r="AQ233" s="6"/>
      <c r="AR233" s="6"/>
      <c r="AS233" s="7"/>
      <c r="AT233" s="5"/>
      <c r="AU233" s="6"/>
      <c r="AV233" s="6"/>
      <c r="AW233" s="7"/>
      <c r="AX233" s="5"/>
      <c r="AY233" s="6"/>
      <c r="AZ233" s="6"/>
      <c r="BA233" s="7"/>
      <c r="BB233" s="5"/>
      <c r="BC233" s="6"/>
      <c r="BD233" s="6"/>
      <c r="BE233" s="7"/>
      <c r="BF233" s="5"/>
      <c r="BG233" s="6"/>
      <c r="BH233" s="6"/>
      <c r="BI233" s="7"/>
      <c r="BJ233" s="5"/>
      <c r="BK233" s="6"/>
      <c r="BL233" s="6"/>
      <c r="BM233" s="7"/>
    </row>
    <row r="234" spans="1:65">
      <c r="A234" s="46"/>
      <c r="B234" s="46"/>
      <c r="C234" s="47"/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"/>
      <c r="W234" s="6"/>
      <c r="X234" s="7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6"/>
      <c r="AK234" s="7"/>
      <c r="AL234" s="5"/>
      <c r="AM234" s="6"/>
      <c r="AN234" s="6"/>
      <c r="AO234" s="7"/>
      <c r="AP234" s="5"/>
      <c r="AQ234" s="6"/>
      <c r="AR234" s="6"/>
      <c r="AS234" s="7"/>
      <c r="AT234" s="5"/>
      <c r="AU234" s="6"/>
      <c r="AV234" s="6"/>
      <c r="AW234" s="7"/>
      <c r="AX234" s="5"/>
      <c r="AY234" s="6"/>
      <c r="AZ234" s="6"/>
      <c r="BA234" s="7"/>
      <c r="BB234" s="5"/>
      <c r="BC234" s="6"/>
      <c r="BD234" s="6"/>
      <c r="BE234" s="7"/>
      <c r="BF234" s="5"/>
      <c r="BG234" s="6"/>
      <c r="BH234" s="6"/>
      <c r="BI234" s="7"/>
      <c r="BJ234" s="5"/>
      <c r="BK234" s="6"/>
      <c r="BL234" s="6"/>
      <c r="BM234" s="7"/>
    </row>
    <row r="235" spans="1:65">
      <c r="A235" s="46"/>
      <c r="B235" s="46"/>
      <c r="C235" s="47"/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"/>
      <c r="W235" s="6"/>
      <c r="X235" s="7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6"/>
      <c r="AK235" s="7"/>
      <c r="AL235" s="5"/>
      <c r="AM235" s="6"/>
      <c r="AN235" s="6"/>
      <c r="AO235" s="7"/>
      <c r="AP235" s="5"/>
      <c r="AQ235" s="6"/>
      <c r="AR235" s="6"/>
      <c r="AS235" s="7"/>
      <c r="AT235" s="5"/>
      <c r="AU235" s="6"/>
      <c r="AV235" s="6"/>
      <c r="AW235" s="7"/>
      <c r="AX235" s="5"/>
      <c r="AY235" s="6"/>
      <c r="AZ235" s="6"/>
      <c r="BA235" s="7"/>
      <c r="BB235" s="5"/>
      <c r="BC235" s="6"/>
      <c r="BD235" s="6"/>
      <c r="BE235" s="7"/>
      <c r="BF235" s="5"/>
      <c r="BG235" s="6"/>
      <c r="BH235" s="6"/>
      <c r="BI235" s="7"/>
      <c r="BJ235" s="5"/>
      <c r="BK235" s="6"/>
      <c r="BL235" s="6"/>
      <c r="BM235" s="7"/>
    </row>
    <row r="236" spans="1:65">
      <c r="A236" s="46"/>
      <c r="B236" s="46"/>
      <c r="C236" s="47"/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"/>
      <c r="W236" s="6"/>
      <c r="X236" s="7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6"/>
      <c r="AK236" s="7"/>
      <c r="AL236" s="5"/>
      <c r="AM236" s="6"/>
      <c r="AN236" s="6"/>
      <c r="AO236" s="7"/>
      <c r="AP236" s="5"/>
      <c r="AQ236" s="6"/>
      <c r="AR236" s="6"/>
      <c r="AS236" s="7"/>
      <c r="AT236" s="5"/>
      <c r="AU236" s="6"/>
      <c r="AV236" s="6"/>
      <c r="AW236" s="7"/>
      <c r="AX236" s="5"/>
      <c r="AY236" s="6"/>
      <c r="AZ236" s="6"/>
      <c r="BA236" s="7"/>
      <c r="BB236" s="5"/>
      <c r="BC236" s="6"/>
      <c r="BD236" s="6"/>
      <c r="BE236" s="7"/>
      <c r="BF236" s="5"/>
      <c r="BG236" s="6"/>
      <c r="BH236" s="6"/>
      <c r="BI236" s="7"/>
      <c r="BJ236" s="5"/>
      <c r="BK236" s="6"/>
      <c r="BL236" s="6"/>
      <c r="BM236" s="7"/>
    </row>
    <row r="237" spans="1:65">
      <c r="A237" s="46"/>
      <c r="B237" s="46"/>
      <c r="C237" s="47"/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"/>
      <c r="W237" s="6"/>
      <c r="X237" s="7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6"/>
      <c r="AK237" s="7"/>
      <c r="AL237" s="5"/>
      <c r="AM237" s="6"/>
      <c r="AN237" s="6"/>
      <c r="AO237" s="7"/>
      <c r="AP237" s="5"/>
      <c r="AQ237" s="6"/>
      <c r="AR237" s="6"/>
      <c r="AS237" s="7"/>
      <c r="AT237" s="5"/>
      <c r="AU237" s="6"/>
      <c r="AV237" s="6"/>
      <c r="AW237" s="7"/>
      <c r="AX237" s="5"/>
      <c r="AY237" s="6"/>
      <c r="AZ237" s="6"/>
      <c r="BA237" s="7"/>
      <c r="BB237" s="5"/>
      <c r="BC237" s="6"/>
      <c r="BD237" s="6"/>
      <c r="BE237" s="7"/>
      <c r="BF237" s="5"/>
      <c r="BG237" s="6"/>
      <c r="BH237" s="6"/>
      <c r="BI237" s="7"/>
      <c r="BJ237" s="5"/>
      <c r="BK237" s="6"/>
      <c r="BL237" s="6"/>
      <c r="BM237" s="7"/>
    </row>
    <row r="238" spans="1:65">
      <c r="A238" s="46"/>
      <c r="B238" s="46"/>
      <c r="C238" s="47"/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"/>
      <c r="W238" s="6"/>
      <c r="X238" s="7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6"/>
      <c r="AK238" s="7"/>
      <c r="AL238" s="5"/>
      <c r="AM238" s="6"/>
      <c r="AN238" s="6"/>
      <c r="AO238" s="7"/>
      <c r="AP238" s="5"/>
      <c r="AQ238" s="6"/>
      <c r="AR238" s="6"/>
      <c r="AS238" s="7"/>
      <c r="AT238" s="5"/>
      <c r="AU238" s="6"/>
      <c r="AV238" s="6"/>
      <c r="AW238" s="7"/>
      <c r="AX238" s="5"/>
      <c r="AY238" s="6"/>
      <c r="AZ238" s="6"/>
      <c r="BA238" s="7"/>
      <c r="BB238" s="5"/>
      <c r="BC238" s="6"/>
      <c r="BD238" s="6"/>
      <c r="BE238" s="7"/>
      <c r="BF238" s="5"/>
      <c r="BG238" s="6"/>
      <c r="BH238" s="6"/>
      <c r="BI238" s="7"/>
      <c r="BJ238" s="5"/>
      <c r="BK238" s="6"/>
      <c r="BL238" s="6"/>
      <c r="BM238" s="7"/>
    </row>
    <row r="239" spans="1:65">
      <c r="A239" s="46"/>
      <c r="B239" s="46"/>
      <c r="C239" s="47"/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6"/>
      <c r="AK239" s="7"/>
      <c r="AL239" s="5"/>
      <c r="AM239" s="6"/>
      <c r="AN239" s="6"/>
      <c r="AO239" s="7"/>
      <c r="AP239" s="5"/>
      <c r="AQ239" s="6"/>
      <c r="AR239" s="6"/>
      <c r="AS239" s="7"/>
      <c r="AT239" s="5"/>
      <c r="AU239" s="6"/>
      <c r="AV239" s="6"/>
      <c r="AW239" s="7"/>
      <c r="AX239" s="5"/>
      <c r="AY239" s="6"/>
      <c r="AZ239" s="6"/>
      <c r="BA239" s="7"/>
      <c r="BB239" s="5"/>
      <c r="BC239" s="6"/>
      <c r="BD239" s="6"/>
      <c r="BE239" s="7"/>
      <c r="BF239" s="5"/>
      <c r="BG239" s="6"/>
      <c r="BH239" s="6"/>
      <c r="BI239" s="7"/>
      <c r="BJ239" s="5"/>
      <c r="BK239" s="6"/>
      <c r="BL239" s="6"/>
      <c r="BM239" s="7"/>
    </row>
    <row r="240" spans="1:65">
      <c r="A240" s="46"/>
      <c r="B240" s="46"/>
      <c r="C240" s="47"/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/>
      <c r="AF240" s="6"/>
      <c r="AG240" s="7"/>
      <c r="AH240" s="5"/>
      <c r="AI240" s="6"/>
      <c r="AJ240" s="6"/>
      <c r="AK240" s="7"/>
      <c r="AL240" s="5"/>
      <c r="AM240" s="6"/>
      <c r="AN240" s="6"/>
      <c r="AO240" s="7"/>
      <c r="AP240" s="5"/>
      <c r="AQ240" s="6"/>
      <c r="AR240" s="6"/>
      <c r="AS240" s="7"/>
      <c r="AT240" s="5"/>
      <c r="AU240" s="6"/>
      <c r="AV240" s="6"/>
      <c r="AW240" s="7"/>
      <c r="AX240" s="5"/>
      <c r="AY240" s="6"/>
      <c r="AZ240" s="6"/>
      <c r="BA240" s="7"/>
      <c r="BB240" s="5"/>
      <c r="BC240" s="6"/>
      <c r="BD240" s="6"/>
      <c r="BE240" s="7"/>
      <c r="BF240" s="5"/>
      <c r="BG240" s="6"/>
      <c r="BH240" s="6"/>
      <c r="BI240" s="7"/>
      <c r="BJ240" s="5"/>
      <c r="BK240" s="6"/>
      <c r="BL240" s="6"/>
      <c r="BM240" s="7"/>
    </row>
    <row r="241" spans="1:65">
      <c r="A241" s="46"/>
      <c r="B241" s="46"/>
      <c r="C241" s="47"/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/>
      <c r="W241" s="6"/>
      <c r="X241" s="7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6"/>
      <c r="AK241" s="7"/>
      <c r="AL241" s="5"/>
      <c r="AM241" s="6"/>
      <c r="AN241" s="6"/>
      <c r="AO241" s="7"/>
      <c r="AP241" s="5"/>
      <c r="AQ241" s="6"/>
      <c r="AR241" s="6"/>
      <c r="AS241" s="7"/>
      <c r="AT241" s="5"/>
      <c r="AU241" s="6"/>
      <c r="AV241" s="6"/>
      <c r="AW241" s="7"/>
      <c r="AX241" s="5"/>
      <c r="AY241" s="6"/>
      <c r="AZ241" s="6"/>
      <c r="BA241" s="7"/>
      <c r="BB241" s="5"/>
      <c r="BC241" s="6"/>
      <c r="BD241" s="6"/>
      <c r="BE241" s="7"/>
      <c r="BF241" s="5"/>
      <c r="BG241" s="6"/>
      <c r="BH241" s="6"/>
      <c r="BI241" s="7"/>
      <c r="BJ241" s="5"/>
      <c r="BK241" s="6"/>
      <c r="BL241" s="6"/>
      <c r="BM241" s="7"/>
    </row>
    <row r="242" spans="1:65">
      <c r="A242" s="46"/>
      <c r="B242" s="46"/>
      <c r="C242" s="47"/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/>
      <c r="W242" s="6"/>
      <c r="X242" s="7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6"/>
      <c r="AK242" s="7"/>
      <c r="AL242" s="5"/>
      <c r="AM242" s="6"/>
      <c r="AN242" s="6"/>
      <c r="AO242" s="7"/>
      <c r="AP242" s="5"/>
      <c r="AQ242" s="6"/>
      <c r="AR242" s="6"/>
      <c r="AS242" s="7"/>
      <c r="AT242" s="5"/>
      <c r="AU242" s="6"/>
      <c r="AV242" s="6"/>
      <c r="AW242" s="7"/>
      <c r="AX242" s="5"/>
      <c r="AY242" s="6"/>
      <c r="AZ242" s="6"/>
      <c r="BA242" s="7"/>
      <c r="BB242" s="5"/>
      <c r="BC242" s="6"/>
      <c r="BD242" s="6"/>
      <c r="BE242" s="7"/>
      <c r="BF242" s="5"/>
      <c r="BG242" s="6"/>
      <c r="BH242" s="6"/>
      <c r="BI242" s="7"/>
      <c r="BJ242" s="5"/>
      <c r="BK242" s="6"/>
      <c r="BL242" s="6"/>
      <c r="BM242" s="7"/>
    </row>
    <row r="243" spans="1:65">
      <c r="A243" s="46"/>
      <c r="B243" s="46"/>
      <c r="C243" s="47"/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/>
      <c r="W243" s="6"/>
      <c r="X243" s="7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6"/>
      <c r="AK243" s="7"/>
      <c r="AL243" s="5"/>
      <c r="AM243" s="6"/>
      <c r="AN243" s="6"/>
      <c r="AO243" s="7"/>
      <c r="AP243" s="5"/>
      <c r="AQ243" s="6"/>
      <c r="AR243" s="6"/>
      <c r="AS243" s="7"/>
      <c r="AT243" s="5"/>
      <c r="AU243" s="6"/>
      <c r="AV243" s="6"/>
      <c r="AW243" s="7"/>
      <c r="AX243" s="5"/>
      <c r="AY243" s="6"/>
      <c r="AZ243" s="6"/>
      <c r="BA243" s="7"/>
      <c r="BB243" s="5"/>
      <c r="BC243" s="6"/>
      <c r="BD243" s="6"/>
      <c r="BE243" s="7"/>
      <c r="BF243" s="5"/>
      <c r="BG243" s="6"/>
      <c r="BH243" s="6"/>
      <c r="BI243" s="7"/>
      <c r="BJ243" s="5"/>
      <c r="BK243" s="6"/>
      <c r="BL243" s="6"/>
      <c r="BM243" s="7"/>
    </row>
    <row r="244" spans="1:65">
      <c r="A244" s="46"/>
      <c r="B244" s="46"/>
      <c r="C244" s="47"/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/>
      <c r="W244" s="6"/>
      <c r="X244" s="7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6"/>
      <c r="AK244" s="7"/>
      <c r="AL244" s="5"/>
      <c r="AM244" s="6"/>
      <c r="AN244" s="6"/>
      <c r="AO244" s="7"/>
      <c r="AP244" s="5"/>
      <c r="AQ244" s="6"/>
      <c r="AR244" s="6"/>
      <c r="AS244" s="7"/>
      <c r="AT244" s="5"/>
      <c r="AU244" s="6"/>
      <c r="AV244" s="6"/>
      <c r="AW244" s="7"/>
      <c r="AX244" s="5"/>
      <c r="AY244" s="6"/>
      <c r="AZ244" s="6"/>
      <c r="BA244" s="7"/>
      <c r="BB244" s="5"/>
      <c r="BC244" s="6"/>
      <c r="BD244" s="6"/>
      <c r="BE244" s="7"/>
      <c r="BF244" s="5"/>
      <c r="BG244" s="6"/>
      <c r="BH244" s="6"/>
      <c r="BI244" s="7"/>
      <c r="BJ244" s="5"/>
      <c r="BK244" s="6"/>
      <c r="BL244" s="6"/>
      <c r="BM244" s="7"/>
    </row>
    <row r="245" spans="1:65">
      <c r="A245" s="6"/>
      <c r="B245" s="6"/>
      <c r="C245" s="7"/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/>
      <c r="W245" s="6"/>
      <c r="X245" s="7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6"/>
      <c r="AK245" s="7"/>
      <c r="AL245" s="5"/>
      <c r="AM245" s="6"/>
      <c r="AN245" s="6"/>
      <c r="AO245" s="7"/>
      <c r="AP245" s="5"/>
      <c r="AQ245" s="6"/>
      <c r="AR245" s="6"/>
      <c r="AS245" s="7"/>
      <c r="AT245" s="5"/>
      <c r="AU245" s="6"/>
      <c r="AV245" s="6"/>
      <c r="AW245" s="7"/>
      <c r="AX245" s="5"/>
      <c r="AY245" s="6"/>
      <c r="AZ245" s="6"/>
      <c r="BA245" s="7"/>
      <c r="BB245" s="5"/>
      <c r="BC245" s="6"/>
      <c r="BD245" s="6"/>
      <c r="BE245" s="7"/>
      <c r="BF245" s="5"/>
      <c r="BG245" s="6"/>
      <c r="BH245" s="6"/>
      <c r="BI245" s="7"/>
      <c r="BJ245" s="5"/>
      <c r="BK245" s="6"/>
      <c r="BL245" s="6"/>
      <c r="BM245" s="7"/>
    </row>
    <row r="246" spans="1:65">
      <c r="A246" s="3" t="s">
        <v>82</v>
      </c>
      <c r="B246" s="3"/>
      <c r="C246" s="4"/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/>
      <c r="W246" s="6"/>
      <c r="X246" s="7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6"/>
      <c r="AK246" s="7"/>
      <c r="AL246" s="5"/>
      <c r="AM246" s="6"/>
      <c r="AN246" s="6"/>
      <c r="AO246" s="7"/>
      <c r="AP246" s="5"/>
      <c r="AQ246" s="6"/>
      <c r="AR246" s="6"/>
      <c r="AS246" s="7"/>
      <c r="AT246" s="5"/>
      <c r="AU246" s="6"/>
      <c r="AV246" s="6"/>
      <c r="AW246" s="7"/>
      <c r="AX246" s="5"/>
      <c r="AY246" s="6"/>
      <c r="AZ246" s="6"/>
      <c r="BA246" s="7"/>
      <c r="BB246" s="5"/>
      <c r="BC246" s="6"/>
      <c r="BD246" s="6"/>
      <c r="BE246" s="7"/>
      <c r="BF246" s="5"/>
      <c r="BG246" s="6"/>
      <c r="BH246" s="6"/>
      <c r="BI246" s="7"/>
      <c r="BJ246" s="5"/>
      <c r="BK246" s="6"/>
      <c r="BL246" s="6"/>
      <c r="BM246" s="7"/>
    </row>
    <row r="247" spans="1:65">
      <c r="A247" s="6"/>
      <c r="B247" s="6"/>
      <c r="C247" s="7"/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/>
      <c r="W247" s="6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6"/>
      <c r="AK247" s="7"/>
      <c r="AL247" s="5"/>
      <c r="AM247" s="6"/>
      <c r="AN247" s="6"/>
      <c r="AO247" s="7"/>
      <c r="AP247" s="5"/>
      <c r="AQ247" s="6"/>
      <c r="AR247" s="6"/>
      <c r="AS247" s="7"/>
      <c r="AT247" s="5"/>
      <c r="AU247" s="6"/>
      <c r="AV247" s="6"/>
      <c r="AW247" s="7"/>
      <c r="AX247" s="5"/>
      <c r="AY247" s="6"/>
      <c r="AZ247" s="6"/>
      <c r="BA247" s="7"/>
      <c r="BB247" s="5"/>
      <c r="BC247" s="6"/>
      <c r="BD247" s="6"/>
      <c r="BE247" s="7"/>
      <c r="BF247" s="5"/>
      <c r="BG247" s="6"/>
      <c r="BH247" s="6"/>
      <c r="BI247" s="7"/>
      <c r="BJ247" s="5"/>
      <c r="BK247" s="6"/>
      <c r="BL247" s="6"/>
      <c r="BM247" s="7"/>
    </row>
    <row r="248" spans="1:65">
      <c r="A248" s="6" t="s">
        <v>118</v>
      </c>
      <c r="B248" s="6" t="s">
        <v>8</v>
      </c>
      <c r="C248" s="7">
        <v>3881</v>
      </c>
      <c r="D248" s="5">
        <v>1</v>
      </c>
      <c r="E248" s="6">
        <v>34</v>
      </c>
      <c r="F248" s="7">
        <f t="shared" ref="F248:F279" si="13">100+0+(100-TRUNC(D248/E248*100))</f>
        <v>198</v>
      </c>
      <c r="G248" s="5"/>
      <c r="H248" s="6"/>
      <c r="I248" s="7"/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5"/>
      <c r="W248" s="6"/>
      <c r="X248" s="7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6"/>
      <c r="AK248" s="7"/>
      <c r="AL248" s="5"/>
      <c r="AM248" s="6"/>
      <c r="AN248" s="6"/>
      <c r="AO248" s="7"/>
      <c r="AP248" s="5"/>
      <c r="AQ248" s="6"/>
      <c r="AR248" s="6"/>
      <c r="AS248" s="7"/>
      <c r="AT248" s="5"/>
      <c r="AU248" s="6"/>
      <c r="AV248" s="6"/>
      <c r="AW248" s="7"/>
      <c r="AX248" s="5"/>
      <c r="AY248" s="6"/>
      <c r="AZ248" s="6"/>
      <c r="BA248" s="7"/>
      <c r="BB248" s="5"/>
      <c r="BC248" s="6"/>
      <c r="BD248" s="6"/>
      <c r="BE248" s="7"/>
      <c r="BF248" s="5"/>
      <c r="BG248" s="6"/>
      <c r="BH248" s="6"/>
      <c r="BI248" s="7"/>
      <c r="BJ248" s="5"/>
      <c r="BK248" s="6"/>
      <c r="BL248" s="6"/>
      <c r="BM248" s="7"/>
    </row>
    <row r="249" spans="1:65">
      <c r="A249" s="6" t="s">
        <v>157</v>
      </c>
      <c r="B249" s="6" t="s">
        <v>5</v>
      </c>
      <c r="C249" s="7">
        <v>5155</v>
      </c>
      <c r="D249" s="5">
        <v>2</v>
      </c>
      <c r="E249" s="6">
        <v>34</v>
      </c>
      <c r="F249" s="7">
        <f t="shared" si="13"/>
        <v>195</v>
      </c>
      <c r="G249" s="5"/>
      <c r="H249" s="6"/>
      <c r="I249" s="7"/>
      <c r="J249" s="5">
        <v>7</v>
      </c>
      <c r="K249" s="6">
        <v>87</v>
      </c>
      <c r="L249" s="7">
        <f>100+0+(100-TRUNC(J249/K249*100))</f>
        <v>192</v>
      </c>
      <c r="M249" s="5"/>
      <c r="N249" s="6"/>
      <c r="O249" s="7"/>
      <c r="P249" s="5"/>
      <c r="Q249" s="6"/>
      <c r="R249" s="7"/>
      <c r="S249" s="5"/>
      <c r="T249" s="6"/>
      <c r="U249" s="7"/>
      <c r="V249" s="5"/>
      <c r="W249" s="6"/>
      <c r="X249" s="7"/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6"/>
      <c r="AK249" s="7"/>
      <c r="AL249" s="5"/>
      <c r="AM249" s="6"/>
      <c r="AN249" s="6"/>
      <c r="AO249" s="7"/>
      <c r="AP249" s="5"/>
      <c r="AQ249" s="6"/>
      <c r="AR249" s="6"/>
      <c r="AS249" s="7"/>
      <c r="AT249" s="5"/>
      <c r="AU249" s="6"/>
      <c r="AV249" s="6"/>
      <c r="AW249" s="7"/>
      <c r="AX249" s="5"/>
      <c r="AY249" s="6"/>
      <c r="AZ249" s="6"/>
      <c r="BA249" s="7"/>
      <c r="BB249" s="5"/>
      <c r="BC249" s="6"/>
      <c r="BD249" s="6"/>
      <c r="BE249" s="7"/>
      <c r="BF249" s="5"/>
      <c r="BG249" s="6"/>
      <c r="BH249" s="6"/>
      <c r="BI249" s="7"/>
      <c r="BJ249" s="5"/>
      <c r="BK249" s="6"/>
      <c r="BL249" s="6"/>
      <c r="BM249" s="7"/>
    </row>
    <row r="250" spans="1:65">
      <c r="A250" s="6" t="s">
        <v>84</v>
      </c>
      <c r="B250" s="6" t="s">
        <v>5</v>
      </c>
      <c r="C250" s="7">
        <v>4737</v>
      </c>
      <c r="D250" s="5">
        <v>3</v>
      </c>
      <c r="E250" s="6">
        <v>34</v>
      </c>
      <c r="F250" s="7">
        <f t="shared" si="13"/>
        <v>192</v>
      </c>
      <c r="G250" s="5">
        <v>6</v>
      </c>
      <c r="H250" s="6">
        <v>38</v>
      </c>
      <c r="I250" s="7">
        <f>100+0+(100-TRUNC(G250/H250*100))</f>
        <v>185</v>
      </c>
      <c r="J250" s="5">
        <v>26</v>
      </c>
      <c r="K250" s="6">
        <v>87</v>
      </c>
      <c r="L250" s="7">
        <f>100+0+(100-TRUNC(J250/K250*100))</f>
        <v>171</v>
      </c>
      <c r="M250" s="5"/>
      <c r="N250" s="6"/>
      <c r="O250" s="7"/>
      <c r="P250" s="5"/>
      <c r="Q250" s="6"/>
      <c r="R250" s="7"/>
      <c r="S250" s="5"/>
      <c r="T250" s="6"/>
      <c r="U250" s="7"/>
      <c r="V250" s="5"/>
      <c r="W250" s="6"/>
      <c r="X250" s="7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6"/>
      <c r="AK250" s="7"/>
      <c r="AL250" s="5"/>
      <c r="AM250" s="6"/>
      <c r="AN250" s="6"/>
      <c r="AO250" s="7"/>
      <c r="AP250" s="5"/>
      <c r="AQ250" s="6"/>
      <c r="AR250" s="6"/>
      <c r="AS250" s="7"/>
      <c r="AT250" s="5"/>
      <c r="AU250" s="6"/>
      <c r="AV250" s="6"/>
      <c r="AW250" s="7"/>
      <c r="AX250" s="5"/>
      <c r="AY250" s="6"/>
      <c r="AZ250" s="6"/>
      <c r="BA250" s="7"/>
      <c r="BB250" s="5"/>
      <c r="BC250" s="6"/>
      <c r="BD250" s="6"/>
      <c r="BE250" s="7"/>
      <c r="BF250" s="5"/>
      <c r="BG250" s="6"/>
      <c r="BH250" s="6"/>
      <c r="BI250" s="7"/>
      <c r="BJ250" s="5"/>
      <c r="BK250" s="6"/>
      <c r="BL250" s="6"/>
      <c r="BM250" s="7"/>
    </row>
    <row r="251" spans="1:65">
      <c r="A251" s="6" t="s">
        <v>85</v>
      </c>
      <c r="B251" s="6" t="s">
        <v>7</v>
      </c>
      <c r="C251" s="7">
        <v>4138</v>
      </c>
      <c r="D251" s="5">
        <v>4</v>
      </c>
      <c r="E251" s="13">
        <v>34</v>
      </c>
      <c r="F251" s="7">
        <f t="shared" si="13"/>
        <v>189</v>
      </c>
      <c r="G251" s="5">
        <v>4</v>
      </c>
      <c r="H251" s="6">
        <v>38</v>
      </c>
      <c r="I251" s="7">
        <f>100+0+(100-TRUNC(G251/H251*100))</f>
        <v>190</v>
      </c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5"/>
      <c r="W251" s="6"/>
      <c r="X251" s="7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6"/>
      <c r="AK251" s="7"/>
      <c r="AL251" s="5"/>
      <c r="AM251" s="6"/>
      <c r="AN251" s="6"/>
      <c r="AO251" s="7"/>
      <c r="AP251" s="5"/>
      <c r="AQ251" s="6"/>
      <c r="AR251" s="6"/>
      <c r="AS251" s="7"/>
      <c r="AT251" s="5"/>
      <c r="AU251" s="6"/>
      <c r="AV251" s="6"/>
      <c r="AW251" s="7"/>
      <c r="AX251" s="5"/>
      <c r="AY251" s="6"/>
      <c r="AZ251" s="6"/>
      <c r="BA251" s="7"/>
      <c r="BB251" s="5"/>
      <c r="BC251" s="6"/>
      <c r="BD251" s="6"/>
      <c r="BE251" s="7"/>
      <c r="BF251" s="5"/>
      <c r="BG251" s="6"/>
      <c r="BH251" s="6"/>
      <c r="BI251" s="7"/>
      <c r="BJ251" s="5"/>
      <c r="BK251" s="6"/>
      <c r="BL251" s="6"/>
      <c r="BM251" s="7"/>
    </row>
    <row r="252" spans="1:65">
      <c r="A252" s="6" t="s">
        <v>87</v>
      </c>
      <c r="B252" s="6" t="s">
        <v>8</v>
      </c>
      <c r="C252" s="7">
        <v>5372</v>
      </c>
      <c r="D252" s="5">
        <v>5</v>
      </c>
      <c r="E252" s="13">
        <v>34</v>
      </c>
      <c r="F252" s="7">
        <f t="shared" si="13"/>
        <v>186</v>
      </c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5"/>
      <c r="W252" s="6"/>
      <c r="X252" s="7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6"/>
      <c r="AK252" s="7"/>
      <c r="AL252" s="5"/>
      <c r="AM252" s="6"/>
      <c r="AN252" s="6"/>
      <c r="AO252" s="7"/>
      <c r="AP252" s="5"/>
      <c r="AQ252" s="6"/>
      <c r="AR252" s="6"/>
      <c r="AS252" s="7"/>
      <c r="AT252" s="5"/>
      <c r="AU252" s="6"/>
      <c r="AV252" s="6"/>
      <c r="AW252" s="7"/>
      <c r="AX252" s="5"/>
      <c r="AY252" s="6"/>
      <c r="AZ252" s="6"/>
      <c r="BA252" s="7"/>
      <c r="BB252" s="5"/>
      <c r="BC252" s="6"/>
      <c r="BD252" s="6"/>
      <c r="BE252" s="7"/>
      <c r="BF252" s="5"/>
      <c r="BG252" s="6"/>
      <c r="BH252" s="6"/>
      <c r="BI252" s="7"/>
      <c r="BJ252" s="5"/>
      <c r="BK252" s="6"/>
      <c r="BL252" s="6"/>
      <c r="BM252" s="7"/>
    </row>
    <row r="253" spans="1:65">
      <c r="A253" s="6" t="s">
        <v>89</v>
      </c>
      <c r="B253" s="6" t="s">
        <v>5</v>
      </c>
      <c r="C253" s="7">
        <v>4185</v>
      </c>
      <c r="D253" s="5">
        <v>6</v>
      </c>
      <c r="E253" s="13">
        <v>34</v>
      </c>
      <c r="F253" s="7">
        <f t="shared" si="13"/>
        <v>183</v>
      </c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6"/>
      <c r="AK253" s="7"/>
      <c r="AL253" s="5"/>
      <c r="AM253" s="6"/>
      <c r="AN253" s="6"/>
      <c r="AO253" s="7"/>
      <c r="AP253" s="5"/>
      <c r="AQ253" s="6"/>
      <c r="AR253" s="6"/>
      <c r="AS253" s="7"/>
      <c r="AT253" s="5"/>
      <c r="AU253" s="6"/>
      <c r="AV253" s="6"/>
      <c r="AW253" s="7"/>
      <c r="AX253" s="5"/>
      <c r="AY253" s="6"/>
      <c r="AZ253" s="6"/>
      <c r="BA253" s="7"/>
      <c r="BB253" s="5"/>
      <c r="BC253" s="6"/>
      <c r="BD253" s="6"/>
      <c r="BE253" s="7"/>
      <c r="BF253" s="5"/>
      <c r="BG253" s="6"/>
      <c r="BH253" s="6"/>
      <c r="BI253" s="7"/>
      <c r="BJ253" s="5"/>
      <c r="BK253" s="6"/>
      <c r="BL253" s="6"/>
      <c r="BM253" s="7"/>
    </row>
    <row r="254" spans="1:65">
      <c r="A254" s="6" t="s">
        <v>86</v>
      </c>
      <c r="B254" s="6" t="s">
        <v>12</v>
      </c>
      <c r="C254" s="7">
        <v>4536</v>
      </c>
      <c r="D254" s="5">
        <v>7</v>
      </c>
      <c r="E254" s="13">
        <v>34</v>
      </c>
      <c r="F254" s="7">
        <f t="shared" si="13"/>
        <v>180</v>
      </c>
      <c r="G254" s="5"/>
      <c r="H254" s="6"/>
      <c r="I254" s="7"/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5"/>
      <c r="W254" s="6"/>
      <c r="X254" s="7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6"/>
      <c r="AK254" s="7"/>
      <c r="AL254" s="5"/>
      <c r="AM254" s="6"/>
      <c r="AN254" s="6"/>
      <c r="AO254" s="7"/>
      <c r="AP254" s="5"/>
      <c r="AQ254" s="6"/>
      <c r="AR254" s="6"/>
      <c r="AS254" s="7"/>
      <c r="AT254" s="5"/>
      <c r="AU254" s="6"/>
      <c r="AV254" s="6"/>
      <c r="AW254" s="7"/>
      <c r="AX254" s="5"/>
      <c r="AY254" s="6"/>
      <c r="AZ254" s="6"/>
      <c r="BA254" s="7"/>
      <c r="BB254" s="5"/>
      <c r="BC254" s="6"/>
      <c r="BD254" s="6"/>
      <c r="BE254" s="7"/>
      <c r="BF254" s="5"/>
      <c r="BG254" s="6"/>
      <c r="BH254" s="6"/>
      <c r="BI254" s="7"/>
      <c r="BJ254" s="5"/>
      <c r="BK254" s="6"/>
      <c r="BL254" s="6"/>
      <c r="BM254" s="7"/>
    </row>
    <row r="255" spans="1:65">
      <c r="A255" s="6" t="s">
        <v>91</v>
      </c>
      <c r="B255" s="6" t="s">
        <v>6</v>
      </c>
      <c r="C255" s="7">
        <v>3934</v>
      </c>
      <c r="D255" s="5">
        <v>9</v>
      </c>
      <c r="E255" s="13">
        <v>34</v>
      </c>
      <c r="F255" s="7">
        <f t="shared" si="13"/>
        <v>174</v>
      </c>
      <c r="G255" s="5"/>
      <c r="H255" s="6"/>
      <c r="I255" s="7"/>
      <c r="J255" s="5"/>
      <c r="K255" s="6"/>
      <c r="L255" s="7"/>
      <c r="M255" s="5"/>
      <c r="N255" s="6"/>
      <c r="O255" s="7"/>
      <c r="P255" s="5"/>
      <c r="Q255" s="6"/>
      <c r="R255" s="7"/>
      <c r="S255" s="5"/>
      <c r="T255" s="6"/>
      <c r="U255" s="7"/>
      <c r="V255" s="5"/>
      <c r="W255" s="6"/>
      <c r="X255" s="7"/>
      <c r="Y255" s="5"/>
      <c r="Z255" s="6"/>
      <c r="AA255" s="7"/>
      <c r="AB255" s="5"/>
      <c r="AC255" s="6"/>
      <c r="AD255" s="7"/>
      <c r="AE255" s="5"/>
      <c r="AF255" s="6"/>
      <c r="AG255" s="7"/>
      <c r="AH255" s="5"/>
      <c r="AI255" s="6"/>
      <c r="AJ255" s="6"/>
      <c r="AK255" s="7"/>
      <c r="AL255" s="5"/>
      <c r="AM255" s="6"/>
      <c r="AN255" s="6"/>
      <c r="AO255" s="7"/>
      <c r="AP255" s="5"/>
      <c r="AQ255" s="6"/>
      <c r="AR255" s="6"/>
      <c r="AS255" s="7"/>
      <c r="AT255" s="5"/>
      <c r="AU255" s="6"/>
      <c r="AV255" s="6"/>
      <c r="AW255" s="7"/>
      <c r="AX255" s="5"/>
      <c r="AY255" s="6"/>
      <c r="AZ255" s="6"/>
      <c r="BA255" s="7"/>
      <c r="BB255" s="5"/>
      <c r="BC255" s="6"/>
      <c r="BD255" s="6"/>
      <c r="BE255" s="7"/>
      <c r="BF255" s="5"/>
      <c r="BG255" s="6"/>
      <c r="BH255" s="6"/>
      <c r="BI255" s="7"/>
      <c r="BJ255" s="5"/>
      <c r="BK255" s="6"/>
      <c r="BL255" s="6"/>
      <c r="BM255" s="7"/>
    </row>
    <row r="256" spans="1:65">
      <c r="A256" s="6" t="s">
        <v>99</v>
      </c>
      <c r="B256" s="6" t="s">
        <v>6</v>
      </c>
      <c r="C256" s="7">
        <v>3940</v>
      </c>
      <c r="D256" s="5">
        <v>10</v>
      </c>
      <c r="E256" s="13">
        <v>34</v>
      </c>
      <c r="F256" s="7">
        <f t="shared" si="13"/>
        <v>171</v>
      </c>
      <c r="G256" s="5"/>
      <c r="H256" s="6"/>
      <c r="I256" s="7"/>
      <c r="J256" s="5">
        <v>38</v>
      </c>
      <c r="K256" s="6">
        <v>87</v>
      </c>
      <c r="L256" s="7">
        <f>100+0+(100-TRUNC(J256/K256*100))</f>
        <v>157</v>
      </c>
      <c r="M256" s="5"/>
      <c r="N256" s="6"/>
      <c r="O256" s="7"/>
      <c r="P256" s="5"/>
      <c r="Q256" s="6"/>
      <c r="R256" s="7"/>
      <c r="S256" s="5"/>
      <c r="T256" s="6"/>
      <c r="U256" s="7"/>
      <c r="V256" s="5"/>
      <c r="W256" s="6"/>
      <c r="X256" s="7"/>
      <c r="Y256" s="5"/>
      <c r="Z256" s="6"/>
      <c r="AA256" s="7"/>
      <c r="AB256" s="5"/>
      <c r="AC256" s="6"/>
      <c r="AD256" s="7"/>
      <c r="AE256" s="5"/>
      <c r="AF256" s="6"/>
      <c r="AG256" s="7"/>
      <c r="AH256" s="5"/>
      <c r="AI256" s="6"/>
      <c r="AJ256" s="6"/>
      <c r="AK256" s="7"/>
      <c r="AL256" s="5"/>
      <c r="AM256" s="6"/>
      <c r="AN256" s="6"/>
      <c r="AO256" s="7"/>
      <c r="AP256" s="5"/>
      <c r="AQ256" s="6"/>
      <c r="AR256" s="6"/>
      <c r="AS256" s="7"/>
      <c r="AT256" s="5"/>
      <c r="AU256" s="6"/>
      <c r="AV256" s="6"/>
      <c r="AW256" s="7"/>
      <c r="AX256" s="5"/>
      <c r="AY256" s="6"/>
      <c r="AZ256" s="6"/>
      <c r="BA256" s="7"/>
      <c r="BB256" s="5"/>
      <c r="BC256" s="6"/>
      <c r="BD256" s="6"/>
      <c r="BE256" s="7"/>
      <c r="BF256" s="5"/>
      <c r="BG256" s="6"/>
      <c r="BH256" s="6"/>
      <c r="BI256" s="7"/>
      <c r="BJ256" s="5"/>
      <c r="BK256" s="6"/>
      <c r="BL256" s="6"/>
      <c r="BM256" s="7"/>
    </row>
    <row r="257" spans="1:65">
      <c r="A257" s="6" t="s">
        <v>92</v>
      </c>
      <c r="B257" s="6" t="s">
        <v>8</v>
      </c>
      <c r="C257" s="7">
        <v>3882</v>
      </c>
      <c r="D257" s="5">
        <v>11</v>
      </c>
      <c r="E257" s="13">
        <v>34</v>
      </c>
      <c r="F257" s="7">
        <f t="shared" si="13"/>
        <v>168</v>
      </c>
      <c r="G257" s="5"/>
      <c r="H257" s="6"/>
      <c r="I257" s="7"/>
      <c r="J257" s="5"/>
      <c r="K257" s="6"/>
      <c r="L257" s="7"/>
      <c r="M257" s="5"/>
      <c r="N257" s="6"/>
      <c r="O257" s="7"/>
      <c r="P257" s="5"/>
      <c r="Q257" s="6"/>
      <c r="R257" s="7"/>
      <c r="S257" s="5"/>
      <c r="T257" s="6"/>
      <c r="U257" s="7"/>
      <c r="V257" s="5"/>
      <c r="W257" s="6"/>
      <c r="X257" s="7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6"/>
      <c r="AK257" s="7"/>
      <c r="AL257" s="5"/>
      <c r="AM257" s="6"/>
      <c r="AN257" s="6"/>
      <c r="AO257" s="7"/>
      <c r="AP257" s="5"/>
      <c r="AQ257" s="6"/>
      <c r="AR257" s="6"/>
      <c r="AS257" s="7"/>
      <c r="AT257" s="5"/>
      <c r="AU257" s="6"/>
      <c r="AV257" s="6"/>
      <c r="AW257" s="7"/>
      <c r="AX257" s="5"/>
      <c r="AY257" s="6"/>
      <c r="AZ257" s="6"/>
      <c r="BA257" s="7"/>
      <c r="BB257" s="5"/>
      <c r="BC257" s="6"/>
      <c r="BD257" s="6"/>
      <c r="BE257" s="7"/>
      <c r="BF257" s="5"/>
      <c r="BG257" s="6"/>
      <c r="BH257" s="6"/>
      <c r="BI257" s="7"/>
      <c r="BJ257" s="5"/>
      <c r="BK257" s="6"/>
      <c r="BL257" s="6"/>
      <c r="BM257" s="7"/>
    </row>
    <row r="258" spans="1:65">
      <c r="A258" s="46" t="s">
        <v>88</v>
      </c>
      <c r="B258" s="46" t="s">
        <v>5</v>
      </c>
      <c r="C258" s="47">
        <v>4585</v>
      </c>
      <c r="D258" s="5">
        <v>12</v>
      </c>
      <c r="E258" s="13">
        <v>34</v>
      </c>
      <c r="F258" s="7">
        <f t="shared" si="13"/>
        <v>165</v>
      </c>
      <c r="G258" s="5">
        <v>11</v>
      </c>
      <c r="H258" s="6">
        <v>38</v>
      </c>
      <c r="I258" s="7">
        <f>100+0+(100-TRUNC(G258/H258*100))</f>
        <v>172</v>
      </c>
      <c r="J258" s="5">
        <v>36</v>
      </c>
      <c r="K258" s="6">
        <v>87</v>
      </c>
      <c r="L258" s="7">
        <f>100+0+(100-TRUNC(J258/K258*100))</f>
        <v>159</v>
      </c>
      <c r="M258" s="5"/>
      <c r="N258" s="6"/>
      <c r="O258" s="7"/>
      <c r="P258" s="5"/>
      <c r="Q258" s="6"/>
      <c r="R258" s="7"/>
      <c r="S258" s="5"/>
      <c r="T258" s="6"/>
      <c r="U258" s="7"/>
      <c r="V258" s="5"/>
      <c r="W258" s="6"/>
      <c r="X258" s="7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6"/>
      <c r="AK258" s="7"/>
      <c r="AL258" s="5"/>
      <c r="AM258" s="6"/>
      <c r="AN258" s="6"/>
      <c r="AO258" s="7"/>
      <c r="AP258" s="5"/>
      <c r="AQ258" s="6"/>
      <c r="AR258" s="6"/>
      <c r="AS258" s="7"/>
      <c r="AT258" s="5"/>
      <c r="AU258" s="6"/>
      <c r="AV258" s="6"/>
      <c r="AW258" s="7"/>
      <c r="AX258" s="5"/>
      <c r="AY258" s="6"/>
      <c r="AZ258" s="6"/>
      <c r="BA258" s="7"/>
      <c r="BB258" s="5"/>
      <c r="BC258" s="6"/>
      <c r="BD258" s="6"/>
      <c r="BE258" s="7"/>
      <c r="BF258" s="5"/>
      <c r="BG258" s="6"/>
      <c r="BH258" s="6"/>
      <c r="BI258" s="7"/>
      <c r="BJ258" s="5"/>
      <c r="BK258" s="6"/>
      <c r="BL258" s="6"/>
      <c r="BM258" s="7"/>
    </row>
    <row r="259" spans="1:65">
      <c r="A259" s="46" t="s">
        <v>95</v>
      </c>
      <c r="B259" s="46" t="s">
        <v>9</v>
      </c>
      <c r="C259" s="47">
        <v>4239</v>
      </c>
      <c r="D259" s="5">
        <v>13</v>
      </c>
      <c r="E259" s="13">
        <v>34</v>
      </c>
      <c r="F259" s="7">
        <f t="shared" si="13"/>
        <v>162</v>
      </c>
      <c r="G259" s="5"/>
      <c r="H259" s="6"/>
      <c r="I259" s="7"/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5"/>
      <c r="W259" s="6"/>
      <c r="X259" s="7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6"/>
      <c r="AK259" s="7"/>
      <c r="AL259" s="5"/>
      <c r="AM259" s="6"/>
      <c r="AN259" s="6"/>
      <c r="AO259" s="7"/>
      <c r="AP259" s="5"/>
      <c r="AQ259" s="6"/>
      <c r="AR259" s="6"/>
      <c r="AS259" s="7"/>
      <c r="AT259" s="5"/>
      <c r="AU259" s="6"/>
      <c r="AV259" s="6"/>
      <c r="AW259" s="7"/>
      <c r="AX259" s="5"/>
      <c r="AY259" s="6"/>
      <c r="AZ259" s="6"/>
      <c r="BA259" s="7"/>
      <c r="BB259" s="5"/>
      <c r="BC259" s="6"/>
      <c r="BD259" s="6"/>
      <c r="BE259" s="7"/>
      <c r="BF259" s="5"/>
      <c r="BG259" s="6"/>
      <c r="BH259" s="6"/>
      <c r="BI259" s="7"/>
      <c r="BJ259" s="5"/>
      <c r="BK259" s="6"/>
      <c r="BL259" s="6"/>
      <c r="BM259" s="7"/>
    </row>
    <row r="260" spans="1:65">
      <c r="A260" s="46" t="s">
        <v>107</v>
      </c>
      <c r="B260" s="46" t="s">
        <v>10</v>
      </c>
      <c r="C260" s="47">
        <v>4162</v>
      </c>
      <c r="D260" s="5">
        <v>14</v>
      </c>
      <c r="E260" s="13">
        <v>34</v>
      </c>
      <c r="F260" s="7">
        <f t="shared" si="13"/>
        <v>159</v>
      </c>
      <c r="G260" s="5">
        <v>12</v>
      </c>
      <c r="H260" s="6">
        <v>38</v>
      </c>
      <c r="I260" s="7">
        <f>100+0+(100-TRUNC(G260/H260*100))</f>
        <v>169</v>
      </c>
      <c r="J260" s="12">
        <v>44</v>
      </c>
      <c r="K260" s="13">
        <v>87</v>
      </c>
      <c r="L260" s="7">
        <f>100+0+(100-TRUNC(J260/K260*100))</f>
        <v>150</v>
      </c>
      <c r="M260" s="5"/>
      <c r="N260" s="6"/>
      <c r="O260" s="7"/>
      <c r="P260" s="5"/>
      <c r="Q260" s="6"/>
      <c r="R260" s="7"/>
      <c r="S260" s="5"/>
      <c r="T260" s="6"/>
      <c r="U260" s="7"/>
      <c r="V260" s="5"/>
      <c r="W260" s="6"/>
      <c r="X260" s="7"/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6"/>
      <c r="AK260" s="7"/>
      <c r="AL260" s="5"/>
      <c r="AM260" s="6"/>
      <c r="AN260" s="6"/>
      <c r="AO260" s="7"/>
      <c r="AP260" s="5"/>
      <c r="AQ260" s="6"/>
      <c r="AR260" s="6"/>
      <c r="AS260" s="7"/>
      <c r="AT260" s="5"/>
      <c r="AU260" s="6"/>
      <c r="AV260" s="6"/>
      <c r="AW260" s="7"/>
      <c r="AX260" s="5"/>
      <c r="AY260" s="6"/>
      <c r="AZ260" s="6"/>
      <c r="BA260" s="7"/>
      <c r="BB260" s="5"/>
      <c r="BC260" s="6"/>
      <c r="BD260" s="6"/>
      <c r="BE260" s="7"/>
      <c r="BF260" s="5"/>
      <c r="BG260" s="6"/>
      <c r="BH260" s="6"/>
      <c r="BI260" s="7"/>
      <c r="BJ260" s="5"/>
      <c r="BK260" s="6"/>
      <c r="BL260" s="6"/>
      <c r="BM260" s="7"/>
    </row>
    <row r="261" spans="1:65">
      <c r="A261" s="46" t="s">
        <v>106</v>
      </c>
      <c r="B261" s="46" t="s">
        <v>7</v>
      </c>
      <c r="C261" s="47">
        <v>4133</v>
      </c>
      <c r="D261" s="5">
        <v>15</v>
      </c>
      <c r="E261" s="13">
        <v>34</v>
      </c>
      <c r="F261" s="7">
        <f t="shared" si="13"/>
        <v>156</v>
      </c>
      <c r="G261" s="5">
        <v>15</v>
      </c>
      <c r="H261" s="6">
        <v>38</v>
      </c>
      <c r="I261" s="7">
        <f>100+0+(100-TRUNC(G261/H261*100))</f>
        <v>161</v>
      </c>
      <c r="J261" s="12"/>
      <c r="K261" s="13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6"/>
      <c r="AK261" s="7"/>
      <c r="AL261" s="5"/>
      <c r="AM261" s="6"/>
      <c r="AN261" s="6"/>
      <c r="AO261" s="7"/>
      <c r="AP261" s="5"/>
      <c r="AQ261" s="6"/>
      <c r="AR261" s="6"/>
      <c r="AS261" s="7"/>
      <c r="AT261" s="5"/>
      <c r="AU261" s="6"/>
      <c r="AV261" s="6"/>
      <c r="AW261" s="7"/>
      <c r="AX261" s="5"/>
      <c r="AY261" s="6"/>
      <c r="AZ261" s="6"/>
      <c r="BA261" s="7"/>
      <c r="BB261" s="5"/>
      <c r="BC261" s="6"/>
      <c r="BD261" s="6"/>
      <c r="BE261" s="7"/>
      <c r="BF261" s="5"/>
      <c r="BG261" s="6"/>
      <c r="BH261" s="6"/>
      <c r="BI261" s="7"/>
      <c r="BJ261" s="5"/>
      <c r="BK261" s="6"/>
      <c r="BL261" s="6"/>
      <c r="BM261" s="7"/>
    </row>
    <row r="262" spans="1:65">
      <c r="A262" s="46" t="s">
        <v>90</v>
      </c>
      <c r="B262" s="46" t="s">
        <v>5</v>
      </c>
      <c r="C262" s="47">
        <v>5261</v>
      </c>
      <c r="D262" s="5">
        <v>16</v>
      </c>
      <c r="E262" s="13">
        <v>34</v>
      </c>
      <c r="F262" s="7">
        <f t="shared" si="13"/>
        <v>153</v>
      </c>
      <c r="G262" s="5"/>
      <c r="H262" s="6"/>
      <c r="I262" s="7"/>
      <c r="J262" s="12"/>
      <c r="K262" s="13"/>
      <c r="L262" s="7"/>
      <c r="M262" s="5"/>
      <c r="N262" s="6"/>
      <c r="O262" s="7"/>
      <c r="P262" s="5"/>
      <c r="Q262" s="6"/>
      <c r="R262" s="7"/>
      <c r="S262" s="5"/>
      <c r="T262" s="6"/>
      <c r="U262" s="7"/>
      <c r="V262" s="5"/>
      <c r="W262" s="6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6"/>
      <c r="AK262" s="7"/>
      <c r="AL262" s="5"/>
      <c r="AM262" s="6"/>
      <c r="AN262" s="6"/>
      <c r="AO262" s="7"/>
      <c r="AP262" s="5"/>
      <c r="AQ262" s="6"/>
      <c r="AR262" s="6"/>
      <c r="AS262" s="7"/>
      <c r="AT262" s="5"/>
      <c r="AU262" s="6"/>
      <c r="AV262" s="6"/>
      <c r="AW262" s="7"/>
      <c r="AX262" s="5"/>
      <c r="AY262" s="6"/>
      <c r="AZ262" s="6"/>
      <c r="BA262" s="7"/>
      <c r="BB262" s="5"/>
      <c r="BC262" s="6"/>
      <c r="BD262" s="6"/>
      <c r="BE262" s="7"/>
      <c r="BF262" s="5"/>
      <c r="BG262" s="6"/>
      <c r="BH262" s="6"/>
      <c r="BI262" s="7"/>
      <c r="BJ262" s="5"/>
      <c r="BK262" s="6"/>
      <c r="BL262" s="6"/>
      <c r="BM262" s="7"/>
    </row>
    <row r="263" spans="1:65">
      <c r="A263" s="46" t="s">
        <v>94</v>
      </c>
      <c r="B263" s="46" t="s">
        <v>12</v>
      </c>
      <c r="C263" s="47">
        <v>4523</v>
      </c>
      <c r="D263" s="5">
        <v>17</v>
      </c>
      <c r="E263" s="13">
        <v>34</v>
      </c>
      <c r="F263" s="7">
        <f t="shared" si="13"/>
        <v>150</v>
      </c>
      <c r="G263" s="5"/>
      <c r="H263" s="6"/>
      <c r="I263" s="7"/>
      <c r="J263" s="12">
        <v>45</v>
      </c>
      <c r="K263" s="13">
        <v>87</v>
      </c>
      <c r="L263" s="7">
        <f>100+0+(100-TRUNC(J263/K263*100))</f>
        <v>149</v>
      </c>
      <c r="M263" s="5"/>
      <c r="N263" s="6"/>
      <c r="O263" s="7"/>
      <c r="P263" s="5"/>
      <c r="Q263" s="6"/>
      <c r="R263" s="7"/>
      <c r="S263" s="12"/>
      <c r="T263" s="13"/>
      <c r="U263" s="7"/>
      <c r="V263" s="12"/>
      <c r="W263" s="13"/>
      <c r="X263" s="7"/>
      <c r="Y263" s="12"/>
      <c r="Z263" s="13"/>
      <c r="AA263" s="14"/>
      <c r="AB263" s="12"/>
      <c r="AC263" s="13"/>
      <c r="AD263" s="7"/>
      <c r="AE263" s="12"/>
      <c r="AF263" s="13"/>
      <c r="AG263" s="14"/>
      <c r="AH263" s="12"/>
      <c r="AI263" s="13"/>
      <c r="AJ263" s="13"/>
      <c r="AK263" s="14"/>
      <c r="AL263" s="12"/>
      <c r="AM263" s="13"/>
      <c r="AN263" s="13"/>
      <c r="AO263" s="14"/>
      <c r="AP263" s="12"/>
      <c r="AQ263" s="13"/>
      <c r="AR263" s="13"/>
      <c r="AS263" s="7"/>
      <c r="AT263" s="12"/>
      <c r="AU263" s="13"/>
      <c r="AV263" s="13"/>
      <c r="AW263" s="14"/>
      <c r="AX263" s="12"/>
      <c r="AY263" s="13"/>
      <c r="AZ263" s="13"/>
      <c r="BA263" s="14"/>
      <c r="BB263" s="12"/>
      <c r="BC263" s="13"/>
      <c r="BD263" s="13"/>
      <c r="BE263" s="14"/>
      <c r="BF263" s="12"/>
      <c r="BG263" s="13"/>
      <c r="BH263" s="13"/>
      <c r="BI263" s="14"/>
      <c r="BJ263" s="12"/>
      <c r="BK263" s="13"/>
      <c r="BL263" s="13"/>
      <c r="BM263" s="14"/>
    </row>
    <row r="264" spans="1:65">
      <c r="A264" s="46" t="s">
        <v>93</v>
      </c>
      <c r="B264" s="46" t="s">
        <v>5</v>
      </c>
      <c r="C264" s="47">
        <v>4749</v>
      </c>
      <c r="D264" s="5">
        <v>18</v>
      </c>
      <c r="E264" s="13">
        <v>34</v>
      </c>
      <c r="F264" s="7">
        <f t="shared" si="13"/>
        <v>148</v>
      </c>
      <c r="G264" s="5">
        <v>17</v>
      </c>
      <c r="H264" s="6">
        <v>38</v>
      </c>
      <c r="I264" s="7">
        <f>100+0+(100-TRUNC(G264/H264*100))</f>
        <v>156</v>
      </c>
      <c r="J264" s="12">
        <v>55</v>
      </c>
      <c r="K264" s="13">
        <v>87</v>
      </c>
      <c r="L264" s="7">
        <f>100+0+(100-TRUNC(J264/K264*100))</f>
        <v>137</v>
      </c>
      <c r="M264" s="5"/>
      <c r="N264" s="6"/>
      <c r="O264" s="7"/>
      <c r="P264" s="5"/>
      <c r="Q264" s="6"/>
      <c r="R264" s="7"/>
      <c r="S264" s="12"/>
      <c r="T264" s="13"/>
      <c r="U264" s="7"/>
      <c r="V264" s="12"/>
      <c r="W264" s="13"/>
      <c r="X264" s="7"/>
      <c r="Y264" s="12"/>
      <c r="Z264" s="13"/>
      <c r="AA264" s="7"/>
      <c r="AB264" s="12"/>
      <c r="AC264" s="13"/>
      <c r="AD264" s="14"/>
      <c r="AE264" s="12"/>
      <c r="AF264" s="13"/>
      <c r="AG264" s="14"/>
      <c r="AH264" s="12"/>
      <c r="AI264" s="13"/>
      <c r="AJ264" s="13"/>
      <c r="AK264" s="14"/>
      <c r="AL264" s="12"/>
      <c r="AM264" s="13"/>
      <c r="AN264" s="13"/>
      <c r="AO264" s="14"/>
      <c r="AP264" s="12"/>
      <c r="AQ264" s="13"/>
      <c r="AR264" s="13"/>
      <c r="AS264" s="7"/>
      <c r="AT264" s="12"/>
      <c r="AU264" s="13"/>
      <c r="AV264" s="13"/>
      <c r="AW264" s="14"/>
      <c r="AX264" s="12"/>
      <c r="AY264" s="13"/>
      <c r="AZ264" s="13"/>
      <c r="BA264" s="14"/>
      <c r="BB264" s="12"/>
      <c r="BC264" s="13"/>
      <c r="BD264" s="13"/>
      <c r="BE264" s="14"/>
      <c r="BF264" s="12"/>
      <c r="BG264" s="13"/>
      <c r="BH264" s="13"/>
      <c r="BI264" s="14"/>
      <c r="BJ264" s="12"/>
      <c r="BK264" s="13"/>
      <c r="BL264" s="13"/>
      <c r="BM264" s="14"/>
    </row>
    <row r="265" spans="1:65">
      <c r="A265" s="46" t="s">
        <v>98</v>
      </c>
      <c r="B265" s="46" t="s">
        <v>5</v>
      </c>
      <c r="C265" s="47">
        <v>4780</v>
      </c>
      <c r="D265" s="5">
        <v>19</v>
      </c>
      <c r="E265" s="13">
        <v>34</v>
      </c>
      <c r="F265" s="7">
        <f t="shared" si="13"/>
        <v>145</v>
      </c>
      <c r="G265" s="5"/>
      <c r="H265" s="6"/>
      <c r="I265" s="7"/>
      <c r="J265" s="12">
        <v>71</v>
      </c>
      <c r="K265" s="13">
        <v>87</v>
      </c>
      <c r="L265" s="7">
        <f>100+0+(100-TRUNC(J265/K265*100))</f>
        <v>119</v>
      </c>
      <c r="M265" s="5"/>
      <c r="N265" s="6"/>
      <c r="O265" s="7"/>
      <c r="P265" s="5"/>
      <c r="Q265" s="6"/>
      <c r="R265" s="7"/>
      <c r="S265" s="12"/>
      <c r="T265" s="13"/>
      <c r="U265" s="7"/>
      <c r="V265" s="12"/>
      <c r="W265" s="13"/>
      <c r="X265" s="7"/>
      <c r="Y265" s="12"/>
      <c r="Z265" s="13"/>
      <c r="AA265" s="14"/>
      <c r="AB265" s="12"/>
      <c r="AC265" s="13"/>
      <c r="AD265" s="14"/>
      <c r="AE265" s="12"/>
      <c r="AF265" s="13"/>
      <c r="AG265" s="14"/>
      <c r="AH265" s="12"/>
      <c r="AI265" s="13"/>
      <c r="AJ265" s="13"/>
      <c r="AK265" s="14"/>
      <c r="AL265" s="12"/>
      <c r="AM265" s="13"/>
      <c r="AN265" s="13"/>
      <c r="AO265" s="14"/>
      <c r="AP265" s="12"/>
      <c r="AQ265" s="13"/>
      <c r="AR265" s="13"/>
      <c r="AS265" s="7"/>
      <c r="AT265" s="12"/>
      <c r="AU265" s="13"/>
      <c r="AV265" s="13"/>
      <c r="AW265" s="14"/>
      <c r="AX265" s="12"/>
      <c r="AY265" s="13"/>
      <c r="AZ265" s="13"/>
      <c r="BA265" s="14"/>
      <c r="BB265" s="12"/>
      <c r="BC265" s="13"/>
      <c r="BD265" s="13"/>
      <c r="BE265" s="14"/>
      <c r="BF265" s="12"/>
      <c r="BG265" s="13"/>
      <c r="BH265" s="13"/>
      <c r="BI265" s="14"/>
      <c r="BJ265" s="12"/>
      <c r="BK265" s="13"/>
      <c r="BL265" s="13"/>
      <c r="BM265" s="14"/>
    </row>
    <row r="266" spans="1:65">
      <c r="A266" s="46" t="s">
        <v>96</v>
      </c>
      <c r="B266" s="46" t="s">
        <v>6</v>
      </c>
      <c r="C266" s="47">
        <v>3951</v>
      </c>
      <c r="D266" s="5">
        <v>20</v>
      </c>
      <c r="E266" s="13">
        <v>34</v>
      </c>
      <c r="F266" s="7">
        <f t="shared" si="13"/>
        <v>142</v>
      </c>
      <c r="G266" s="5"/>
      <c r="H266" s="6"/>
      <c r="I266" s="7"/>
      <c r="J266" s="12"/>
      <c r="K266" s="13"/>
      <c r="L266" s="7"/>
      <c r="M266" s="5"/>
      <c r="N266" s="6"/>
      <c r="O266" s="7"/>
      <c r="P266" s="5"/>
      <c r="Q266" s="6"/>
      <c r="R266" s="7"/>
      <c r="S266" s="12"/>
      <c r="T266" s="13"/>
      <c r="U266" s="7"/>
      <c r="V266" s="12"/>
      <c r="W266" s="13"/>
      <c r="X266" s="7"/>
      <c r="Y266" s="12"/>
      <c r="Z266" s="13"/>
      <c r="AA266" s="7"/>
      <c r="AB266" s="12"/>
      <c r="AC266" s="13"/>
      <c r="AD266" s="14"/>
      <c r="AE266" s="12"/>
      <c r="AF266" s="13"/>
      <c r="AG266" s="14"/>
      <c r="AH266" s="12"/>
      <c r="AI266" s="13"/>
      <c r="AJ266" s="13"/>
      <c r="AK266" s="14"/>
      <c r="AL266" s="12"/>
      <c r="AM266" s="13"/>
      <c r="AN266" s="13"/>
      <c r="AO266" s="14"/>
      <c r="AP266" s="12"/>
      <c r="AQ266" s="13"/>
      <c r="AR266" s="13"/>
      <c r="AS266" s="7"/>
      <c r="AT266" s="12"/>
      <c r="AU266" s="13"/>
      <c r="AV266" s="13"/>
      <c r="AW266" s="14"/>
      <c r="AX266" s="12"/>
      <c r="AY266" s="13"/>
      <c r="AZ266" s="13"/>
      <c r="BA266" s="14"/>
      <c r="BB266" s="12"/>
      <c r="BC266" s="13"/>
      <c r="BD266" s="13"/>
      <c r="BE266" s="14"/>
      <c r="BF266" s="12"/>
      <c r="BG266" s="13"/>
      <c r="BH266" s="13"/>
      <c r="BI266" s="14"/>
      <c r="BJ266" s="12"/>
      <c r="BK266" s="13"/>
      <c r="BL266" s="13"/>
      <c r="BM266" s="14"/>
    </row>
    <row r="267" spans="1:65">
      <c r="A267" s="46" t="s">
        <v>97</v>
      </c>
      <c r="B267" s="46" t="s">
        <v>5</v>
      </c>
      <c r="C267" s="47">
        <v>4853</v>
      </c>
      <c r="D267" s="5">
        <v>21</v>
      </c>
      <c r="E267" s="13">
        <v>34</v>
      </c>
      <c r="F267" s="7">
        <f t="shared" si="13"/>
        <v>139</v>
      </c>
      <c r="G267" s="5">
        <v>27</v>
      </c>
      <c r="H267" s="6">
        <v>38</v>
      </c>
      <c r="I267" s="7">
        <f>100+0+(100-TRUNC(G267/H267*100))</f>
        <v>129</v>
      </c>
      <c r="J267" s="12">
        <v>72</v>
      </c>
      <c r="K267" s="13">
        <v>87</v>
      </c>
      <c r="L267" s="7">
        <f>100+0+(100-TRUNC(J267/K267*100))</f>
        <v>118</v>
      </c>
      <c r="M267" s="5"/>
      <c r="N267" s="6"/>
      <c r="O267" s="7"/>
      <c r="P267" s="5"/>
      <c r="Q267" s="6"/>
      <c r="R267" s="7"/>
      <c r="S267" s="12"/>
      <c r="T267" s="13"/>
      <c r="U267" s="7"/>
      <c r="V267" s="12"/>
      <c r="W267" s="13"/>
      <c r="X267" s="7"/>
      <c r="Y267" s="12"/>
      <c r="Z267" s="13"/>
      <c r="AA267" s="7"/>
      <c r="AB267" s="12"/>
      <c r="AC267" s="13"/>
      <c r="AD267" s="14"/>
      <c r="AE267" s="12"/>
      <c r="AF267" s="13"/>
      <c r="AG267" s="14"/>
      <c r="AH267" s="12"/>
      <c r="AI267" s="13"/>
      <c r="AJ267" s="13"/>
      <c r="AK267" s="14"/>
      <c r="AL267" s="12"/>
      <c r="AM267" s="13"/>
      <c r="AN267" s="13"/>
      <c r="AO267" s="14"/>
      <c r="AP267" s="12"/>
      <c r="AQ267" s="13"/>
      <c r="AR267" s="13"/>
      <c r="AS267" s="7"/>
      <c r="AT267" s="12"/>
      <c r="AU267" s="13"/>
      <c r="AV267" s="13"/>
      <c r="AW267" s="14"/>
      <c r="AX267" s="12"/>
      <c r="AY267" s="13"/>
      <c r="AZ267" s="13"/>
      <c r="BA267" s="14"/>
      <c r="BB267" s="12"/>
      <c r="BC267" s="13"/>
      <c r="BD267" s="13"/>
      <c r="BE267" s="14"/>
      <c r="BF267" s="12"/>
      <c r="BG267" s="13"/>
      <c r="BH267" s="13"/>
      <c r="BI267" s="14"/>
      <c r="BJ267" s="12"/>
      <c r="BK267" s="13"/>
      <c r="BL267" s="13"/>
      <c r="BM267" s="14"/>
    </row>
    <row r="268" spans="1:65">
      <c r="A268" s="46" t="s">
        <v>158</v>
      </c>
      <c r="B268" s="46" t="s">
        <v>8</v>
      </c>
      <c r="C268" s="47">
        <v>4907</v>
      </c>
      <c r="D268" s="5">
        <v>22</v>
      </c>
      <c r="E268" s="13">
        <v>34</v>
      </c>
      <c r="F268" s="7">
        <f t="shared" si="13"/>
        <v>136</v>
      </c>
      <c r="G268" s="5"/>
      <c r="H268" s="6"/>
      <c r="I268" s="7"/>
      <c r="J268" s="12"/>
      <c r="K268" s="13"/>
      <c r="L268" s="7"/>
      <c r="M268" s="5"/>
      <c r="N268" s="6"/>
      <c r="O268" s="7"/>
      <c r="P268" s="5"/>
      <c r="Q268" s="6"/>
      <c r="R268" s="7"/>
      <c r="S268" s="12"/>
      <c r="T268" s="13"/>
      <c r="U268" s="7"/>
      <c r="V268" s="12"/>
      <c r="W268" s="13"/>
      <c r="X268" s="7"/>
      <c r="Y268" s="12"/>
      <c r="Z268" s="13"/>
      <c r="AA268" s="7"/>
      <c r="AB268" s="12"/>
      <c r="AC268" s="13"/>
      <c r="AD268" s="14"/>
      <c r="AE268" s="12"/>
      <c r="AF268" s="13"/>
      <c r="AG268" s="14"/>
      <c r="AH268" s="12"/>
      <c r="AI268" s="13"/>
      <c r="AJ268" s="13"/>
      <c r="AK268" s="14"/>
      <c r="AL268" s="12"/>
      <c r="AM268" s="13"/>
      <c r="AN268" s="13"/>
      <c r="AO268" s="14"/>
      <c r="AP268" s="12"/>
      <c r="AQ268" s="13"/>
      <c r="AR268" s="13"/>
      <c r="AS268" s="7"/>
      <c r="AT268" s="12"/>
      <c r="AU268" s="13"/>
      <c r="AV268" s="13"/>
      <c r="AW268" s="14"/>
      <c r="AX268" s="12"/>
      <c r="AY268" s="13"/>
      <c r="AZ268" s="13"/>
      <c r="BA268" s="14"/>
      <c r="BB268" s="12"/>
      <c r="BC268" s="13"/>
      <c r="BD268" s="13"/>
      <c r="BE268" s="14"/>
      <c r="BF268" s="12"/>
      <c r="BG268" s="13"/>
      <c r="BH268" s="13"/>
      <c r="BI268" s="14"/>
      <c r="BJ268" s="12"/>
      <c r="BK268" s="13"/>
      <c r="BL268" s="13"/>
      <c r="BM268" s="14"/>
    </row>
    <row r="269" spans="1:65">
      <c r="A269" s="46" t="s">
        <v>114</v>
      </c>
      <c r="B269" s="46" t="s">
        <v>5</v>
      </c>
      <c r="C269" s="47">
        <v>4787</v>
      </c>
      <c r="D269" s="5">
        <v>24</v>
      </c>
      <c r="E269" s="13">
        <v>34</v>
      </c>
      <c r="F269" s="7">
        <f t="shared" si="13"/>
        <v>130</v>
      </c>
      <c r="G269" s="5">
        <v>26</v>
      </c>
      <c r="H269" s="6">
        <v>38</v>
      </c>
      <c r="I269" s="7">
        <f>100+0+(100-TRUNC(G269/H269*100))</f>
        <v>132</v>
      </c>
      <c r="J269" s="12"/>
      <c r="K269" s="13"/>
      <c r="L269" s="14"/>
      <c r="M269" s="5"/>
      <c r="N269" s="6"/>
      <c r="O269" s="7"/>
      <c r="P269" s="5"/>
      <c r="Q269" s="6"/>
      <c r="R269" s="7"/>
      <c r="S269" s="12"/>
      <c r="T269" s="13"/>
      <c r="U269" s="7"/>
      <c r="V269" s="12"/>
      <c r="W269" s="13"/>
      <c r="X269" s="7"/>
      <c r="Y269" s="12"/>
      <c r="Z269" s="13"/>
      <c r="AA269" s="14"/>
      <c r="AB269" s="12"/>
      <c r="AC269" s="13"/>
      <c r="AD269" s="14"/>
      <c r="AE269" s="12"/>
      <c r="AF269" s="13"/>
      <c r="AG269" s="14"/>
      <c r="AH269" s="12"/>
      <c r="AI269" s="13"/>
      <c r="AJ269" s="13"/>
      <c r="AK269" s="14"/>
      <c r="AL269" s="12"/>
      <c r="AM269" s="13"/>
      <c r="AN269" s="13"/>
      <c r="AO269" s="14"/>
      <c r="AP269" s="12"/>
      <c r="AQ269" s="13"/>
      <c r="AR269" s="13"/>
      <c r="AS269" s="7"/>
      <c r="AT269" s="12"/>
      <c r="AU269" s="13"/>
      <c r="AV269" s="13"/>
      <c r="AW269" s="14"/>
      <c r="AX269" s="12"/>
      <c r="AY269" s="13"/>
      <c r="AZ269" s="13"/>
      <c r="BA269" s="14"/>
      <c r="BB269" s="12"/>
      <c r="BC269" s="13"/>
      <c r="BD269" s="13"/>
      <c r="BE269" s="14"/>
      <c r="BF269" s="12"/>
      <c r="BG269" s="13"/>
      <c r="BH269" s="13"/>
      <c r="BI269" s="14"/>
      <c r="BJ269" s="12"/>
      <c r="BK269" s="13"/>
      <c r="BL269" s="13"/>
      <c r="BM269" s="14"/>
    </row>
    <row r="270" spans="1:65">
      <c r="A270" s="46" t="s">
        <v>100</v>
      </c>
      <c r="B270" s="46" t="s">
        <v>12</v>
      </c>
      <c r="C270" s="47">
        <v>4531</v>
      </c>
      <c r="D270" s="5">
        <v>25</v>
      </c>
      <c r="E270" s="13">
        <v>34</v>
      </c>
      <c r="F270" s="7">
        <f t="shared" si="13"/>
        <v>127</v>
      </c>
      <c r="G270" s="5">
        <v>28</v>
      </c>
      <c r="H270" s="6">
        <v>38</v>
      </c>
      <c r="I270" s="7">
        <f>100+0+(100-TRUNC(G270/H270*100))</f>
        <v>127</v>
      </c>
      <c r="J270" s="12">
        <v>70</v>
      </c>
      <c r="K270" s="13">
        <v>87</v>
      </c>
      <c r="L270" s="7">
        <f>100+0+(100-TRUNC(J270/K270*100))</f>
        <v>120</v>
      </c>
      <c r="M270" s="5"/>
      <c r="N270" s="6"/>
      <c r="O270" s="7"/>
      <c r="P270" s="5"/>
      <c r="Q270" s="6"/>
      <c r="R270" s="7"/>
      <c r="S270" s="12"/>
      <c r="T270" s="13"/>
      <c r="U270" s="7"/>
      <c r="V270" s="12"/>
      <c r="W270" s="13"/>
      <c r="X270" s="7"/>
      <c r="Y270" s="12"/>
      <c r="Z270" s="13"/>
      <c r="AA270" s="7"/>
      <c r="AB270" s="12"/>
      <c r="AC270" s="13"/>
      <c r="AD270" s="7"/>
      <c r="AE270" s="12"/>
      <c r="AF270" s="13"/>
      <c r="AG270" s="14"/>
      <c r="AH270" s="12"/>
      <c r="AI270" s="13"/>
      <c r="AJ270" s="13"/>
      <c r="AK270" s="14"/>
      <c r="AL270" s="12"/>
      <c r="AM270" s="13"/>
      <c r="AN270" s="13"/>
      <c r="AO270" s="14"/>
      <c r="AP270" s="12"/>
      <c r="AQ270" s="13"/>
      <c r="AR270" s="13"/>
      <c r="AS270" s="7"/>
      <c r="AT270" s="12"/>
      <c r="AU270" s="13"/>
      <c r="AV270" s="13"/>
      <c r="AW270" s="14"/>
      <c r="AX270" s="12"/>
      <c r="AY270" s="13"/>
      <c r="AZ270" s="13"/>
      <c r="BA270" s="14"/>
      <c r="BB270" s="12"/>
      <c r="BC270" s="13"/>
      <c r="BD270" s="13"/>
      <c r="BE270" s="14"/>
      <c r="BF270" s="12"/>
      <c r="BG270" s="13"/>
      <c r="BH270" s="13"/>
      <c r="BI270" s="14"/>
      <c r="BJ270" s="12"/>
      <c r="BK270" s="13"/>
      <c r="BL270" s="13"/>
      <c r="BM270" s="14"/>
    </row>
    <row r="271" spans="1:65">
      <c r="A271" s="46" t="s">
        <v>112</v>
      </c>
      <c r="B271" s="46" t="s">
        <v>9</v>
      </c>
      <c r="C271" s="47">
        <v>5412</v>
      </c>
      <c r="D271" s="5">
        <v>26</v>
      </c>
      <c r="E271" s="13">
        <v>34</v>
      </c>
      <c r="F271" s="7">
        <f t="shared" si="13"/>
        <v>124</v>
      </c>
      <c r="G271" s="5"/>
      <c r="H271" s="6"/>
      <c r="I271" s="7"/>
      <c r="J271" s="12"/>
      <c r="K271" s="13"/>
      <c r="L271" s="7"/>
      <c r="M271" s="5"/>
      <c r="N271" s="6"/>
      <c r="O271" s="7"/>
      <c r="P271" s="5"/>
      <c r="Q271" s="6"/>
      <c r="R271" s="7"/>
      <c r="S271" s="12"/>
      <c r="T271" s="13"/>
      <c r="U271" s="14"/>
      <c r="V271" s="12"/>
      <c r="W271" s="13"/>
      <c r="X271" s="7"/>
      <c r="Y271" s="12"/>
      <c r="Z271" s="13"/>
      <c r="AA271" s="14"/>
      <c r="AB271" s="12"/>
      <c r="AC271" s="13"/>
      <c r="AD271" s="14"/>
      <c r="AE271" s="12"/>
      <c r="AF271" s="13"/>
      <c r="AG271" s="14"/>
      <c r="AH271" s="12"/>
      <c r="AI271" s="13"/>
      <c r="AJ271" s="13"/>
      <c r="AK271" s="14"/>
      <c r="AL271" s="12"/>
      <c r="AM271" s="13"/>
      <c r="AN271" s="13"/>
      <c r="AO271" s="14"/>
      <c r="AP271" s="12"/>
      <c r="AQ271" s="13"/>
      <c r="AR271" s="13"/>
      <c r="AS271" s="7"/>
      <c r="AT271" s="12"/>
      <c r="AU271" s="13"/>
      <c r="AV271" s="13"/>
      <c r="AW271" s="14"/>
      <c r="AX271" s="12"/>
      <c r="AY271" s="13"/>
      <c r="AZ271" s="13"/>
      <c r="BA271" s="14"/>
      <c r="BB271" s="12"/>
      <c r="BC271" s="13"/>
      <c r="BD271" s="13"/>
      <c r="BE271" s="14"/>
      <c r="BF271" s="12"/>
      <c r="BG271" s="13"/>
      <c r="BH271" s="13"/>
      <c r="BI271" s="14"/>
      <c r="BJ271" s="12"/>
      <c r="BK271" s="13"/>
      <c r="BL271" s="13"/>
      <c r="BM271" s="14"/>
    </row>
    <row r="272" spans="1:65">
      <c r="A272" s="46" t="s">
        <v>101</v>
      </c>
      <c r="B272" s="46" t="s">
        <v>5</v>
      </c>
      <c r="C272" s="47">
        <v>4849</v>
      </c>
      <c r="D272" s="5">
        <v>27</v>
      </c>
      <c r="E272" s="13">
        <v>34</v>
      </c>
      <c r="F272" s="7">
        <f t="shared" si="13"/>
        <v>121</v>
      </c>
      <c r="G272" s="5">
        <v>25</v>
      </c>
      <c r="H272" s="6">
        <v>38</v>
      </c>
      <c r="I272" s="7">
        <f>100+0+(100-TRUNC(G272/H272*100))</f>
        <v>135</v>
      </c>
      <c r="J272" s="12"/>
      <c r="K272" s="13"/>
      <c r="L272" s="7"/>
      <c r="M272" s="5"/>
      <c r="N272" s="6"/>
      <c r="O272" s="7"/>
      <c r="P272" s="5"/>
      <c r="Q272" s="6"/>
      <c r="R272" s="7"/>
      <c r="S272" s="12"/>
      <c r="T272" s="13"/>
      <c r="U272" s="14"/>
      <c r="V272" s="12"/>
      <c r="W272" s="13"/>
      <c r="X272" s="14"/>
      <c r="Y272" s="12"/>
      <c r="Z272" s="13"/>
      <c r="AA272" s="14"/>
      <c r="AB272" s="12"/>
      <c r="AC272" s="13"/>
      <c r="AD272" s="7"/>
      <c r="AE272" s="12"/>
      <c r="AF272" s="13"/>
      <c r="AG272" s="14"/>
      <c r="AH272" s="12"/>
      <c r="AI272" s="13"/>
      <c r="AJ272" s="13"/>
      <c r="AK272" s="14"/>
      <c r="AL272" s="12"/>
      <c r="AM272" s="13"/>
      <c r="AN272" s="13"/>
      <c r="AO272" s="14"/>
      <c r="AP272" s="12"/>
      <c r="AQ272" s="13"/>
      <c r="AR272" s="13"/>
      <c r="AS272" s="7"/>
      <c r="AT272" s="12"/>
      <c r="AU272" s="13"/>
      <c r="AV272" s="13"/>
      <c r="AW272" s="14"/>
      <c r="AX272" s="12"/>
      <c r="AY272" s="13"/>
      <c r="AZ272" s="13"/>
      <c r="BA272" s="14"/>
      <c r="BB272" s="12"/>
      <c r="BC272" s="13"/>
      <c r="BD272" s="13"/>
      <c r="BE272" s="14"/>
      <c r="BF272" s="12"/>
      <c r="BG272" s="13"/>
      <c r="BH272" s="13"/>
      <c r="BI272" s="14"/>
      <c r="BJ272" s="12"/>
      <c r="BK272" s="13"/>
      <c r="BL272" s="13"/>
      <c r="BM272" s="14"/>
    </row>
    <row r="273" spans="1:65">
      <c r="A273" s="46" t="s">
        <v>103</v>
      </c>
      <c r="B273" s="46" t="s">
        <v>12</v>
      </c>
      <c r="C273" s="47">
        <v>5159</v>
      </c>
      <c r="D273" s="5">
        <v>28</v>
      </c>
      <c r="E273" s="13">
        <v>34</v>
      </c>
      <c r="F273" s="7">
        <f t="shared" si="13"/>
        <v>118</v>
      </c>
      <c r="G273" s="5"/>
      <c r="H273" s="6"/>
      <c r="I273" s="7"/>
      <c r="J273" s="12">
        <v>73</v>
      </c>
      <c r="K273" s="13">
        <v>87</v>
      </c>
      <c r="L273" s="7">
        <f>100+0+(100-TRUNC(J273/K273*100))</f>
        <v>117</v>
      </c>
      <c r="M273" s="5"/>
      <c r="N273" s="6"/>
      <c r="O273" s="7"/>
      <c r="P273" s="5"/>
      <c r="Q273" s="6"/>
      <c r="R273" s="7"/>
      <c r="S273" s="12"/>
      <c r="T273" s="13"/>
      <c r="U273" s="7"/>
      <c r="V273" s="12"/>
      <c r="W273" s="13"/>
      <c r="X273" s="7"/>
      <c r="Y273" s="12"/>
      <c r="Z273" s="13"/>
      <c r="AA273" s="7"/>
      <c r="AB273" s="12"/>
      <c r="AC273" s="13"/>
      <c r="AD273" s="14"/>
      <c r="AE273" s="12"/>
      <c r="AF273" s="13"/>
      <c r="AG273" s="14"/>
      <c r="AH273" s="12"/>
      <c r="AI273" s="13"/>
      <c r="AJ273" s="13"/>
      <c r="AK273" s="14"/>
      <c r="AL273" s="12"/>
      <c r="AM273" s="13"/>
      <c r="AN273" s="13"/>
      <c r="AO273" s="14"/>
      <c r="AP273" s="12"/>
      <c r="AQ273" s="13"/>
      <c r="AR273" s="13"/>
      <c r="AS273" s="7"/>
      <c r="AT273" s="12"/>
      <c r="AU273" s="13"/>
      <c r="AV273" s="13"/>
      <c r="AW273" s="14"/>
      <c r="AX273" s="12"/>
      <c r="AY273" s="13"/>
      <c r="AZ273" s="13"/>
      <c r="BA273" s="14"/>
      <c r="BB273" s="12"/>
      <c r="BC273" s="13"/>
      <c r="BD273" s="13"/>
      <c r="BE273" s="14"/>
      <c r="BF273" s="12"/>
      <c r="BG273" s="13"/>
      <c r="BH273" s="13"/>
      <c r="BI273" s="14"/>
      <c r="BJ273" s="12"/>
      <c r="BK273" s="13"/>
      <c r="BL273" s="13"/>
      <c r="BM273" s="14"/>
    </row>
    <row r="274" spans="1:65">
      <c r="A274" s="46" t="s">
        <v>111</v>
      </c>
      <c r="B274" s="46" t="s">
        <v>12</v>
      </c>
      <c r="C274" s="47">
        <v>4520</v>
      </c>
      <c r="D274" s="5">
        <v>29</v>
      </c>
      <c r="E274" s="13">
        <v>34</v>
      </c>
      <c r="F274" s="7">
        <f t="shared" si="13"/>
        <v>115</v>
      </c>
      <c r="G274" s="5"/>
      <c r="H274" s="6"/>
      <c r="I274" s="7"/>
      <c r="J274" s="12"/>
      <c r="K274" s="13"/>
      <c r="L274" s="14"/>
      <c r="M274" s="5"/>
      <c r="N274" s="6"/>
      <c r="O274" s="7"/>
      <c r="P274" s="5"/>
      <c r="Q274" s="6"/>
      <c r="R274" s="7"/>
      <c r="S274" s="12"/>
      <c r="T274" s="13"/>
      <c r="U274" s="14"/>
      <c r="V274" s="12"/>
      <c r="W274" s="13"/>
      <c r="X274" s="14"/>
      <c r="Y274" s="12"/>
      <c r="Z274" s="13"/>
      <c r="AA274" s="14"/>
      <c r="AB274" s="12"/>
      <c r="AC274" s="13"/>
      <c r="AD274" s="14"/>
      <c r="AE274" s="12"/>
      <c r="AF274" s="13"/>
      <c r="AG274" s="14"/>
      <c r="AH274" s="12"/>
      <c r="AI274" s="13"/>
      <c r="AJ274" s="13"/>
      <c r="AK274" s="14"/>
      <c r="AL274" s="12"/>
      <c r="AM274" s="13"/>
      <c r="AN274" s="13"/>
      <c r="AO274" s="14"/>
      <c r="AP274" s="12"/>
      <c r="AQ274" s="13"/>
      <c r="AR274" s="13"/>
      <c r="AS274" s="7"/>
      <c r="AT274" s="12"/>
      <c r="AU274" s="13"/>
      <c r="AV274" s="13"/>
      <c r="AW274" s="14"/>
      <c r="AX274" s="12"/>
      <c r="AY274" s="13"/>
      <c r="AZ274" s="13"/>
      <c r="BA274" s="14"/>
      <c r="BB274" s="12"/>
      <c r="BC274" s="13"/>
      <c r="BD274" s="13"/>
      <c r="BE274" s="14"/>
      <c r="BF274" s="12"/>
      <c r="BG274" s="13"/>
      <c r="BH274" s="13"/>
      <c r="BI274" s="14"/>
      <c r="BJ274" s="12"/>
      <c r="BK274" s="13"/>
      <c r="BL274" s="13"/>
      <c r="BM274" s="14"/>
    </row>
    <row r="275" spans="1:65">
      <c r="A275" s="46" t="s">
        <v>102</v>
      </c>
      <c r="B275" s="46" t="s">
        <v>5</v>
      </c>
      <c r="C275" s="47">
        <v>4748</v>
      </c>
      <c r="D275" s="5">
        <v>30</v>
      </c>
      <c r="E275" s="13">
        <v>34</v>
      </c>
      <c r="F275" s="7">
        <f t="shared" si="13"/>
        <v>112</v>
      </c>
      <c r="G275" s="5"/>
      <c r="H275" s="6"/>
      <c r="I275" s="7"/>
      <c r="J275" s="12">
        <v>76</v>
      </c>
      <c r="K275" s="13">
        <v>87</v>
      </c>
      <c r="L275" s="7">
        <f>100+0+(100-TRUNC(J275/K275*100))</f>
        <v>113</v>
      </c>
      <c r="M275" s="5"/>
      <c r="N275" s="6"/>
      <c r="O275" s="7"/>
      <c r="P275" s="5"/>
      <c r="Q275" s="6"/>
      <c r="R275" s="7"/>
      <c r="S275" s="12"/>
      <c r="T275" s="13"/>
      <c r="U275" s="14"/>
      <c r="V275" s="12"/>
      <c r="W275" s="13"/>
      <c r="X275" s="14"/>
      <c r="Y275" s="12"/>
      <c r="Z275" s="13"/>
      <c r="AA275" s="14"/>
      <c r="AB275" s="12"/>
      <c r="AC275" s="13"/>
      <c r="AD275" s="14"/>
      <c r="AE275" s="12"/>
      <c r="AF275" s="13"/>
      <c r="AG275" s="14"/>
      <c r="AH275" s="12"/>
      <c r="AI275" s="13"/>
      <c r="AJ275" s="13"/>
      <c r="AK275" s="14"/>
      <c r="AL275" s="12"/>
      <c r="AM275" s="13"/>
      <c r="AN275" s="13"/>
      <c r="AO275" s="14"/>
      <c r="AP275" s="12"/>
      <c r="AQ275" s="13"/>
      <c r="AR275" s="13"/>
      <c r="AS275" s="7"/>
      <c r="AT275" s="12"/>
      <c r="AU275" s="13"/>
      <c r="AV275" s="13"/>
      <c r="AW275" s="14"/>
      <c r="AX275" s="12"/>
      <c r="AY275" s="13"/>
      <c r="AZ275" s="13"/>
      <c r="BA275" s="14"/>
      <c r="BB275" s="12"/>
      <c r="BC275" s="13"/>
      <c r="BD275" s="13"/>
      <c r="BE275" s="14"/>
      <c r="BF275" s="12"/>
      <c r="BG275" s="13"/>
      <c r="BH275" s="13"/>
      <c r="BI275" s="14"/>
      <c r="BJ275" s="12"/>
      <c r="BK275" s="13"/>
      <c r="BL275" s="13"/>
      <c r="BM275" s="14"/>
    </row>
    <row r="276" spans="1:65">
      <c r="A276" s="46" t="s">
        <v>159</v>
      </c>
      <c r="B276" s="46" t="s">
        <v>5</v>
      </c>
      <c r="C276" s="47">
        <v>4806</v>
      </c>
      <c r="D276" s="5">
        <v>31</v>
      </c>
      <c r="E276" s="13">
        <v>34</v>
      </c>
      <c r="F276" s="7">
        <f t="shared" si="13"/>
        <v>109</v>
      </c>
      <c r="G276" s="5">
        <v>37</v>
      </c>
      <c r="H276" s="6">
        <v>38</v>
      </c>
      <c r="I276" s="7">
        <f>100+0+(100-TRUNC(G276/H276*100))</f>
        <v>103</v>
      </c>
      <c r="J276" s="12"/>
      <c r="K276" s="13"/>
      <c r="L276" s="14"/>
      <c r="M276" s="5"/>
      <c r="N276" s="6"/>
      <c r="O276" s="7"/>
      <c r="P276" s="5"/>
      <c r="Q276" s="6"/>
      <c r="R276" s="7"/>
      <c r="S276" s="12"/>
      <c r="T276" s="13"/>
      <c r="U276" s="14"/>
      <c r="V276" s="12"/>
      <c r="W276" s="13"/>
      <c r="X276" s="7"/>
      <c r="Y276" s="12"/>
      <c r="Z276" s="13"/>
      <c r="AA276" s="14"/>
      <c r="AB276" s="12"/>
      <c r="AC276" s="13"/>
      <c r="AD276" s="14"/>
      <c r="AE276" s="12"/>
      <c r="AF276" s="13"/>
      <c r="AG276" s="14"/>
      <c r="AH276" s="12"/>
      <c r="AI276" s="13"/>
      <c r="AJ276" s="13"/>
      <c r="AK276" s="14"/>
      <c r="AL276" s="12"/>
      <c r="AM276" s="13"/>
      <c r="AN276" s="13"/>
      <c r="AO276" s="14"/>
      <c r="AP276" s="12"/>
      <c r="AQ276" s="13"/>
      <c r="AR276" s="13"/>
      <c r="AS276" s="7"/>
      <c r="AT276" s="12"/>
      <c r="AU276" s="13"/>
      <c r="AV276" s="13"/>
      <c r="AW276" s="14"/>
      <c r="AX276" s="12"/>
      <c r="AY276" s="13"/>
      <c r="AZ276" s="13"/>
      <c r="BA276" s="14"/>
      <c r="BB276" s="12"/>
      <c r="BC276" s="13"/>
      <c r="BD276" s="13"/>
      <c r="BE276" s="14"/>
      <c r="BF276" s="12"/>
      <c r="BG276" s="13"/>
      <c r="BH276" s="13"/>
      <c r="BI276" s="14"/>
      <c r="BJ276" s="12"/>
      <c r="BK276" s="13"/>
      <c r="BL276" s="13"/>
      <c r="BM276" s="14"/>
    </row>
    <row r="277" spans="1:65">
      <c r="A277" s="46" t="s">
        <v>105</v>
      </c>
      <c r="B277" s="46" t="s">
        <v>9</v>
      </c>
      <c r="C277" s="47">
        <v>4184</v>
      </c>
      <c r="D277" s="12">
        <v>32</v>
      </c>
      <c r="E277" s="13">
        <v>34</v>
      </c>
      <c r="F277" s="7">
        <f t="shared" si="13"/>
        <v>106</v>
      </c>
      <c r="G277" s="12">
        <v>34</v>
      </c>
      <c r="H277" s="13">
        <v>38</v>
      </c>
      <c r="I277" s="7">
        <f>100+0+(100-TRUNC(G277/H277*100))</f>
        <v>111</v>
      </c>
      <c r="J277" s="12">
        <v>80</v>
      </c>
      <c r="K277" s="13">
        <v>87</v>
      </c>
      <c r="L277" s="7">
        <f>100+0+(100-TRUNC(J277/K277*100))</f>
        <v>109</v>
      </c>
      <c r="M277" s="12"/>
      <c r="N277" s="13"/>
      <c r="O277" s="7"/>
      <c r="P277" s="12"/>
      <c r="Q277" s="13"/>
      <c r="R277" s="7"/>
      <c r="S277" s="12"/>
      <c r="T277" s="13"/>
      <c r="U277" s="7"/>
      <c r="V277" s="12"/>
      <c r="W277" s="13"/>
      <c r="X277" s="7"/>
      <c r="Y277" s="12"/>
      <c r="Z277" s="13"/>
      <c r="AA277" s="14"/>
      <c r="AB277" s="12"/>
      <c r="AC277" s="13"/>
      <c r="AD277" s="14"/>
      <c r="AE277" s="12"/>
      <c r="AF277" s="13"/>
      <c r="AG277" s="14"/>
      <c r="AH277" s="12"/>
      <c r="AI277" s="13"/>
      <c r="AJ277" s="13"/>
      <c r="AK277" s="14"/>
      <c r="AL277" s="12"/>
      <c r="AM277" s="13"/>
      <c r="AN277" s="13"/>
      <c r="AO277" s="14"/>
      <c r="AP277" s="12"/>
      <c r="AQ277" s="13"/>
      <c r="AR277" s="13"/>
      <c r="AS277" s="7"/>
      <c r="AT277" s="12"/>
      <c r="AU277" s="13"/>
      <c r="AV277" s="13"/>
      <c r="AW277" s="14"/>
      <c r="AX277" s="12"/>
      <c r="AY277" s="13"/>
      <c r="AZ277" s="13"/>
      <c r="BA277" s="14"/>
      <c r="BB277" s="12"/>
      <c r="BC277" s="13"/>
      <c r="BD277" s="13"/>
      <c r="BE277" s="14"/>
      <c r="BF277" s="12"/>
      <c r="BG277" s="13"/>
      <c r="BH277" s="13"/>
      <c r="BI277" s="14"/>
      <c r="BJ277" s="12"/>
      <c r="BK277" s="13"/>
      <c r="BL277" s="13"/>
      <c r="BM277" s="14"/>
    </row>
    <row r="278" spans="1:65">
      <c r="A278" s="46" t="s">
        <v>104</v>
      </c>
      <c r="B278" s="46" t="s">
        <v>5</v>
      </c>
      <c r="C278" s="47">
        <v>4774</v>
      </c>
      <c r="D278" s="12">
        <v>33</v>
      </c>
      <c r="E278" s="13">
        <v>34</v>
      </c>
      <c r="F278" s="7">
        <f t="shared" si="13"/>
        <v>103</v>
      </c>
      <c r="G278" s="12">
        <v>35</v>
      </c>
      <c r="H278" s="13">
        <v>38</v>
      </c>
      <c r="I278" s="7">
        <f>100+0+(100-TRUNC(G278/H278*100))</f>
        <v>108</v>
      </c>
      <c r="J278" s="12"/>
      <c r="K278" s="13"/>
      <c r="L278" s="14"/>
      <c r="M278" s="12"/>
      <c r="N278" s="13"/>
      <c r="O278" s="14"/>
      <c r="P278" s="12"/>
      <c r="Q278" s="13"/>
      <c r="R278" s="7"/>
      <c r="S278" s="12"/>
      <c r="T278" s="13"/>
      <c r="U278" s="7"/>
      <c r="V278" s="12"/>
      <c r="W278" s="13"/>
      <c r="X278" s="7"/>
      <c r="Y278" s="12"/>
      <c r="Z278" s="13"/>
      <c r="AA278" s="14"/>
      <c r="AB278" s="12"/>
      <c r="AC278" s="13"/>
      <c r="AD278" s="7"/>
      <c r="AE278" s="12"/>
      <c r="AF278" s="13"/>
      <c r="AG278" s="14"/>
      <c r="AH278" s="12"/>
      <c r="AI278" s="13"/>
      <c r="AJ278" s="13"/>
      <c r="AK278" s="14"/>
      <c r="AL278" s="12"/>
      <c r="AM278" s="13"/>
      <c r="AN278" s="13"/>
      <c r="AO278" s="14"/>
      <c r="AP278" s="12"/>
      <c r="AQ278" s="13"/>
      <c r="AR278" s="13"/>
      <c r="AS278" s="7"/>
      <c r="AT278" s="12"/>
      <c r="AU278" s="13"/>
      <c r="AV278" s="13"/>
      <c r="AW278" s="14"/>
      <c r="AX278" s="12"/>
      <c r="AY278" s="13"/>
      <c r="AZ278" s="13"/>
      <c r="BA278" s="14"/>
      <c r="BB278" s="12"/>
      <c r="BC278" s="13"/>
      <c r="BD278" s="13"/>
      <c r="BE278" s="14"/>
      <c r="BF278" s="12"/>
      <c r="BG278" s="13"/>
      <c r="BH278" s="13"/>
      <c r="BI278" s="14"/>
      <c r="BJ278" s="12"/>
      <c r="BK278" s="13"/>
      <c r="BL278" s="13"/>
      <c r="BM278" s="14"/>
    </row>
    <row r="279" spans="1:65">
      <c r="A279" s="46" t="s">
        <v>108</v>
      </c>
      <c r="B279" s="46" t="s">
        <v>5</v>
      </c>
      <c r="C279" s="47">
        <v>4847</v>
      </c>
      <c r="D279" s="12">
        <v>34</v>
      </c>
      <c r="E279" s="13">
        <v>34</v>
      </c>
      <c r="F279" s="7">
        <f t="shared" si="13"/>
        <v>100</v>
      </c>
      <c r="G279" s="12"/>
      <c r="H279" s="13"/>
      <c r="I279" s="14"/>
      <c r="J279" s="12">
        <v>85</v>
      </c>
      <c r="K279" s="13">
        <v>87</v>
      </c>
      <c r="L279" s="7">
        <f>100+0+(100-TRUNC(J279/K279*100))</f>
        <v>103</v>
      </c>
      <c r="M279" s="12"/>
      <c r="N279" s="13"/>
      <c r="O279" s="14"/>
      <c r="P279" s="12"/>
      <c r="Q279" s="13"/>
      <c r="R279" s="7"/>
      <c r="S279" s="12"/>
      <c r="T279" s="13"/>
      <c r="U279" s="14"/>
      <c r="V279" s="12"/>
      <c r="W279" s="13"/>
      <c r="X279" s="14"/>
      <c r="Y279" s="12"/>
      <c r="Z279" s="13"/>
      <c r="AA279" s="14"/>
      <c r="AB279" s="12"/>
      <c r="AC279" s="13"/>
      <c r="AD279" s="14"/>
      <c r="AE279" s="12"/>
      <c r="AF279" s="13"/>
      <c r="AG279" s="14"/>
      <c r="AH279" s="12"/>
      <c r="AI279" s="13"/>
      <c r="AJ279" s="13"/>
      <c r="AK279" s="14"/>
      <c r="AL279" s="12"/>
      <c r="AM279" s="13"/>
      <c r="AN279" s="13"/>
      <c r="AO279" s="14"/>
      <c r="AP279" s="12"/>
      <c r="AQ279" s="13"/>
      <c r="AR279" s="13"/>
      <c r="AS279" s="7"/>
      <c r="AT279" s="12"/>
      <c r="AU279" s="13"/>
      <c r="AV279" s="13"/>
      <c r="AW279" s="14"/>
      <c r="AX279" s="12"/>
      <c r="AY279" s="13"/>
      <c r="AZ279" s="13"/>
      <c r="BA279" s="14"/>
      <c r="BB279" s="12"/>
      <c r="BC279" s="13"/>
      <c r="BD279" s="13"/>
      <c r="BE279" s="14"/>
      <c r="BF279" s="12"/>
      <c r="BG279" s="13"/>
      <c r="BH279" s="13"/>
      <c r="BI279" s="14"/>
      <c r="BJ279" s="12"/>
      <c r="BK279" s="13"/>
      <c r="BL279" s="13"/>
      <c r="BM279" s="14"/>
    </row>
    <row r="280" spans="1:65">
      <c r="A280" s="46" t="s">
        <v>206</v>
      </c>
      <c r="B280" s="46" t="s">
        <v>174</v>
      </c>
      <c r="C280" s="47">
        <v>5273</v>
      </c>
      <c r="D280" s="12"/>
      <c r="E280" s="13"/>
      <c r="F280" s="14"/>
      <c r="G280" s="12">
        <v>1</v>
      </c>
      <c r="H280" s="13">
        <v>38</v>
      </c>
      <c r="I280" s="7">
        <f t="shared" ref="I280:I301" si="14">100+0+(100-TRUNC(G280/H280*100))</f>
        <v>198</v>
      </c>
      <c r="J280" s="12"/>
      <c r="K280" s="13"/>
      <c r="L280" s="7"/>
      <c r="M280" s="12"/>
      <c r="N280" s="13"/>
      <c r="O280" s="7"/>
      <c r="P280" s="12"/>
      <c r="Q280" s="13"/>
      <c r="R280" s="7"/>
      <c r="S280" s="12"/>
      <c r="T280" s="13"/>
      <c r="U280" s="7"/>
      <c r="V280" s="12"/>
      <c r="W280" s="13"/>
      <c r="X280" s="7"/>
      <c r="Y280" s="12"/>
      <c r="Z280" s="13"/>
      <c r="AA280" s="14"/>
      <c r="AB280" s="12"/>
      <c r="AC280" s="13"/>
      <c r="AD280" s="14"/>
      <c r="AE280" s="12"/>
      <c r="AF280" s="13"/>
      <c r="AG280" s="14"/>
      <c r="AH280" s="12"/>
      <c r="AI280" s="13"/>
      <c r="AJ280" s="13"/>
      <c r="AK280" s="14"/>
      <c r="AL280" s="12"/>
      <c r="AM280" s="13"/>
      <c r="AN280" s="13"/>
      <c r="AO280" s="14"/>
      <c r="AP280" s="12"/>
      <c r="AQ280" s="13"/>
      <c r="AR280" s="13"/>
      <c r="AS280" s="7"/>
      <c r="AT280" s="12"/>
      <c r="AU280" s="13"/>
      <c r="AV280" s="13"/>
      <c r="AW280" s="14"/>
      <c r="AX280" s="12"/>
      <c r="AY280" s="13"/>
      <c r="AZ280" s="13"/>
      <c r="BA280" s="14"/>
      <c r="BB280" s="12"/>
      <c r="BC280" s="13"/>
      <c r="BD280" s="13"/>
      <c r="BE280" s="14"/>
      <c r="BF280" s="12"/>
      <c r="BG280" s="13"/>
      <c r="BH280" s="13"/>
      <c r="BI280" s="14"/>
      <c r="BJ280" s="12"/>
      <c r="BK280" s="13"/>
      <c r="BL280" s="13"/>
      <c r="BM280" s="14"/>
    </row>
    <row r="281" spans="1:65">
      <c r="A281" s="46" t="s">
        <v>207</v>
      </c>
      <c r="B281" s="46" t="s">
        <v>5</v>
      </c>
      <c r="C281" s="47">
        <v>4736</v>
      </c>
      <c r="D281" s="12"/>
      <c r="E281" s="13"/>
      <c r="F281" s="14"/>
      <c r="G281" s="12">
        <v>2</v>
      </c>
      <c r="H281" s="13">
        <v>38</v>
      </c>
      <c r="I281" s="7">
        <f t="shared" si="14"/>
        <v>195</v>
      </c>
      <c r="J281" s="12"/>
      <c r="K281" s="13"/>
      <c r="L281" s="14"/>
      <c r="M281" s="12"/>
      <c r="N281" s="13"/>
      <c r="O281" s="14"/>
      <c r="P281" s="12"/>
      <c r="Q281" s="13"/>
      <c r="R281" s="7"/>
      <c r="S281" s="12"/>
      <c r="T281" s="13"/>
      <c r="U281" s="7"/>
      <c r="V281" s="12"/>
      <c r="W281" s="13"/>
      <c r="X281" s="7"/>
      <c r="Y281" s="12"/>
      <c r="Z281" s="13"/>
      <c r="AA281" s="14"/>
      <c r="AB281" s="12"/>
      <c r="AC281" s="13"/>
      <c r="AD281" s="7"/>
      <c r="AE281" s="12"/>
      <c r="AF281" s="13"/>
      <c r="AG281" s="14"/>
      <c r="AH281" s="12"/>
      <c r="AI281" s="13"/>
      <c r="AJ281" s="13"/>
      <c r="AK281" s="14"/>
      <c r="AL281" s="12"/>
      <c r="AM281" s="13"/>
      <c r="AN281" s="13"/>
      <c r="AO281" s="14"/>
      <c r="AP281" s="12"/>
      <c r="AQ281" s="13"/>
      <c r="AR281" s="13"/>
      <c r="AS281" s="7"/>
      <c r="AT281" s="12"/>
      <c r="AU281" s="13"/>
      <c r="AV281" s="13"/>
      <c r="AW281" s="14"/>
      <c r="AX281" s="12"/>
      <c r="AY281" s="13"/>
      <c r="AZ281" s="13"/>
      <c r="BA281" s="14"/>
      <c r="BB281" s="12"/>
      <c r="BC281" s="13"/>
      <c r="BD281" s="13"/>
      <c r="BE281" s="14"/>
      <c r="BF281" s="12"/>
      <c r="BG281" s="13"/>
      <c r="BH281" s="13"/>
      <c r="BI281" s="14"/>
      <c r="BJ281" s="12"/>
      <c r="BK281" s="13"/>
      <c r="BL281" s="13"/>
      <c r="BM281" s="14"/>
    </row>
    <row r="282" spans="1:65">
      <c r="A282" s="46" t="s">
        <v>208</v>
      </c>
      <c r="B282" s="46" t="s">
        <v>10</v>
      </c>
      <c r="C282" s="47">
        <v>4314</v>
      </c>
      <c r="D282" s="12"/>
      <c r="E282" s="13"/>
      <c r="F282" s="14"/>
      <c r="G282" s="12">
        <v>3</v>
      </c>
      <c r="H282" s="13">
        <v>38</v>
      </c>
      <c r="I282" s="7">
        <f t="shared" si="14"/>
        <v>193</v>
      </c>
      <c r="J282" s="12">
        <v>23</v>
      </c>
      <c r="K282" s="13">
        <v>87</v>
      </c>
      <c r="L282" s="7">
        <f t="shared" ref="L282:L289" si="15">100+0+(100-TRUNC(J282/K282*100))</f>
        <v>174</v>
      </c>
      <c r="M282" s="12"/>
      <c r="N282" s="13"/>
      <c r="O282" s="14"/>
      <c r="P282" s="12"/>
      <c r="Q282" s="13"/>
      <c r="R282" s="7"/>
      <c r="S282" s="12"/>
      <c r="T282" s="13"/>
      <c r="U282" s="14"/>
      <c r="V282" s="12"/>
      <c r="W282" s="13"/>
      <c r="X282" s="7"/>
      <c r="Y282" s="12"/>
      <c r="Z282" s="13"/>
      <c r="AA282" s="7"/>
      <c r="AB282" s="12"/>
      <c r="AC282" s="13"/>
      <c r="AD282" s="14"/>
      <c r="AE282" s="12"/>
      <c r="AF282" s="13"/>
      <c r="AG282" s="14"/>
      <c r="AH282" s="12"/>
      <c r="AI282" s="13"/>
      <c r="AJ282" s="13"/>
      <c r="AK282" s="14"/>
      <c r="AL282" s="12"/>
      <c r="AM282" s="13"/>
      <c r="AN282" s="13"/>
      <c r="AO282" s="14"/>
      <c r="AP282" s="12"/>
      <c r="AQ282" s="13"/>
      <c r="AR282" s="13"/>
      <c r="AS282" s="7"/>
      <c r="AT282" s="12"/>
      <c r="AU282" s="13"/>
      <c r="AV282" s="13"/>
      <c r="AW282" s="14"/>
      <c r="AX282" s="12"/>
      <c r="AY282" s="13"/>
      <c r="AZ282" s="13"/>
      <c r="BA282" s="14"/>
      <c r="BB282" s="12"/>
      <c r="BC282" s="13"/>
      <c r="BD282" s="13"/>
      <c r="BE282" s="14"/>
      <c r="BF282" s="12"/>
      <c r="BG282" s="13"/>
      <c r="BH282" s="13"/>
      <c r="BI282" s="14"/>
      <c r="BJ282" s="12"/>
      <c r="BK282" s="13"/>
      <c r="BL282" s="13"/>
      <c r="BM282" s="14"/>
    </row>
    <row r="283" spans="1:65">
      <c r="A283" s="46" t="s">
        <v>209</v>
      </c>
      <c r="B283" s="46" t="s">
        <v>8</v>
      </c>
      <c r="C283" s="47">
        <v>4285</v>
      </c>
      <c r="D283" s="12"/>
      <c r="E283" s="13"/>
      <c r="F283" s="14"/>
      <c r="G283" s="12">
        <v>5</v>
      </c>
      <c r="H283" s="13">
        <v>38</v>
      </c>
      <c r="I283" s="7">
        <f t="shared" si="14"/>
        <v>187</v>
      </c>
      <c r="J283" s="12"/>
      <c r="K283" s="13"/>
      <c r="L283" s="14"/>
      <c r="M283" s="12"/>
      <c r="N283" s="13"/>
      <c r="O283" s="14"/>
      <c r="P283" s="12"/>
      <c r="Q283" s="13"/>
      <c r="R283" s="14"/>
      <c r="S283" s="12"/>
      <c r="T283" s="13"/>
      <c r="U283" s="14"/>
      <c r="V283" s="12"/>
      <c r="W283" s="13"/>
      <c r="X283" s="14"/>
      <c r="Y283" s="12"/>
      <c r="Z283" s="13"/>
      <c r="AA283" s="14"/>
      <c r="AB283" s="12"/>
      <c r="AC283" s="13"/>
      <c r="AD283" s="14"/>
      <c r="AE283" s="12"/>
      <c r="AF283" s="13"/>
      <c r="AG283" s="14"/>
      <c r="AH283" s="12"/>
      <c r="AI283" s="13"/>
      <c r="AJ283" s="13"/>
      <c r="AK283" s="14"/>
      <c r="AL283" s="12"/>
      <c r="AM283" s="13"/>
      <c r="AN283" s="13"/>
      <c r="AO283" s="14"/>
      <c r="AP283" s="12"/>
      <c r="AQ283" s="13"/>
      <c r="AR283" s="13"/>
      <c r="AS283" s="7"/>
      <c r="AT283" s="12"/>
      <c r="AU283" s="13"/>
      <c r="AV283" s="13"/>
      <c r="AW283" s="14"/>
      <c r="AX283" s="12"/>
      <c r="AY283" s="13"/>
      <c r="AZ283" s="13"/>
      <c r="BA283" s="14"/>
      <c r="BB283" s="12"/>
      <c r="BC283" s="13"/>
      <c r="BD283" s="13"/>
      <c r="BE283" s="14"/>
      <c r="BF283" s="12"/>
      <c r="BG283" s="13"/>
      <c r="BH283" s="13"/>
      <c r="BI283" s="14"/>
      <c r="BJ283" s="12"/>
      <c r="BK283" s="13"/>
      <c r="BL283" s="13"/>
      <c r="BM283" s="14"/>
    </row>
    <row r="284" spans="1:65">
      <c r="A284" s="46" t="s">
        <v>210</v>
      </c>
      <c r="B284" s="46" t="s">
        <v>5</v>
      </c>
      <c r="C284" s="47">
        <v>4845</v>
      </c>
      <c r="D284" s="12"/>
      <c r="E284" s="13"/>
      <c r="F284" s="14"/>
      <c r="G284" s="12">
        <v>7</v>
      </c>
      <c r="H284" s="13">
        <v>38</v>
      </c>
      <c r="I284" s="7">
        <f t="shared" si="14"/>
        <v>182</v>
      </c>
      <c r="J284" s="12">
        <v>29</v>
      </c>
      <c r="K284" s="13">
        <v>87</v>
      </c>
      <c r="L284" s="7">
        <f t="shared" si="15"/>
        <v>167</v>
      </c>
      <c r="M284" s="12"/>
      <c r="N284" s="13"/>
      <c r="O284" s="7"/>
      <c r="P284" s="12"/>
      <c r="Q284" s="13"/>
      <c r="R284" s="14"/>
      <c r="S284" s="12"/>
      <c r="T284" s="13"/>
      <c r="U284" s="7"/>
      <c r="V284" s="12"/>
      <c r="W284" s="13"/>
      <c r="X284" s="7"/>
      <c r="Y284" s="12"/>
      <c r="Z284" s="13"/>
      <c r="AA284" s="14"/>
      <c r="AB284" s="12"/>
      <c r="AC284" s="13"/>
      <c r="AD284" s="14"/>
      <c r="AE284" s="12"/>
      <c r="AF284" s="13"/>
      <c r="AG284" s="14"/>
      <c r="AH284" s="12"/>
      <c r="AI284" s="13"/>
      <c r="AJ284" s="13"/>
      <c r="AK284" s="14"/>
      <c r="AL284" s="12"/>
      <c r="AM284" s="13"/>
      <c r="AN284" s="13"/>
      <c r="AO284" s="14"/>
      <c r="AP284" s="12"/>
      <c r="AQ284" s="13"/>
      <c r="AR284" s="13"/>
      <c r="AS284" s="7"/>
      <c r="AT284" s="12"/>
      <c r="AU284" s="13"/>
      <c r="AV284" s="13"/>
      <c r="AW284" s="14"/>
      <c r="AX284" s="12"/>
      <c r="AY284" s="13"/>
      <c r="AZ284" s="13"/>
      <c r="BA284" s="14"/>
      <c r="BB284" s="12"/>
      <c r="BC284" s="13"/>
      <c r="BD284" s="13"/>
      <c r="BE284" s="14"/>
      <c r="BF284" s="12"/>
      <c r="BG284" s="13"/>
      <c r="BH284" s="13"/>
      <c r="BI284" s="14"/>
      <c r="BJ284" s="12"/>
      <c r="BK284" s="13"/>
      <c r="BL284" s="13"/>
      <c r="BM284" s="14"/>
    </row>
    <row r="285" spans="1:65">
      <c r="A285" s="46" t="s">
        <v>211</v>
      </c>
      <c r="B285" s="46" t="s">
        <v>174</v>
      </c>
      <c r="C285" s="47">
        <v>5611</v>
      </c>
      <c r="D285" s="12"/>
      <c r="E285" s="13"/>
      <c r="F285" s="14"/>
      <c r="G285" s="12">
        <v>8</v>
      </c>
      <c r="H285" s="13">
        <v>38</v>
      </c>
      <c r="I285" s="7">
        <f t="shared" si="14"/>
        <v>179</v>
      </c>
      <c r="J285" s="12"/>
      <c r="K285" s="13"/>
      <c r="L285" s="14"/>
      <c r="M285" s="12"/>
      <c r="N285" s="13"/>
      <c r="O285" s="14"/>
      <c r="P285" s="12"/>
      <c r="Q285" s="13"/>
      <c r="R285" s="14"/>
      <c r="S285" s="12"/>
      <c r="T285" s="13"/>
      <c r="U285" s="7"/>
      <c r="V285" s="12"/>
      <c r="W285" s="13"/>
      <c r="X285" s="14"/>
      <c r="Y285" s="12"/>
      <c r="Z285" s="13"/>
      <c r="AA285" s="14"/>
      <c r="AB285" s="12"/>
      <c r="AC285" s="13"/>
      <c r="AD285" s="14"/>
      <c r="AE285" s="12"/>
      <c r="AF285" s="13"/>
      <c r="AG285" s="14"/>
      <c r="AH285" s="12"/>
      <c r="AI285" s="13"/>
      <c r="AJ285" s="13"/>
      <c r="AK285" s="14"/>
      <c r="AL285" s="12"/>
      <c r="AM285" s="13"/>
      <c r="AN285" s="13"/>
      <c r="AO285" s="14"/>
      <c r="AP285" s="12"/>
      <c r="AQ285" s="13"/>
      <c r="AR285" s="13"/>
      <c r="AS285" s="7"/>
      <c r="AT285" s="12"/>
      <c r="AU285" s="13"/>
      <c r="AV285" s="13"/>
      <c r="AW285" s="14"/>
      <c r="AX285" s="12"/>
      <c r="AY285" s="13"/>
      <c r="AZ285" s="13"/>
      <c r="BA285" s="14"/>
      <c r="BB285" s="12"/>
      <c r="BC285" s="13"/>
      <c r="BD285" s="13"/>
      <c r="BE285" s="14"/>
      <c r="BF285" s="12"/>
      <c r="BG285" s="13"/>
      <c r="BH285" s="13"/>
      <c r="BI285" s="14"/>
      <c r="BJ285" s="12"/>
      <c r="BK285" s="13"/>
      <c r="BL285" s="13"/>
      <c r="BM285" s="14"/>
    </row>
    <row r="286" spans="1:65">
      <c r="A286" s="46" t="s">
        <v>212</v>
      </c>
      <c r="B286" s="46" t="s">
        <v>166</v>
      </c>
      <c r="C286" s="47">
        <v>4431</v>
      </c>
      <c r="D286" s="12"/>
      <c r="E286" s="13"/>
      <c r="F286" s="14"/>
      <c r="G286" s="12">
        <v>9</v>
      </c>
      <c r="H286" s="13">
        <v>38</v>
      </c>
      <c r="I286" s="7">
        <f t="shared" si="14"/>
        <v>177</v>
      </c>
      <c r="J286" s="12">
        <v>34</v>
      </c>
      <c r="K286" s="13">
        <v>87</v>
      </c>
      <c r="L286" s="7">
        <f t="shared" si="15"/>
        <v>161</v>
      </c>
      <c r="M286" s="12"/>
      <c r="N286" s="13"/>
      <c r="O286" s="7"/>
      <c r="P286" s="12"/>
      <c r="Q286" s="13"/>
      <c r="R286" s="7"/>
      <c r="S286" s="12"/>
      <c r="T286" s="13"/>
      <c r="U286" s="14"/>
      <c r="V286" s="12"/>
      <c r="W286" s="13"/>
      <c r="X286" s="7"/>
      <c r="Y286" s="12"/>
      <c r="Z286" s="13"/>
      <c r="AA286" s="14"/>
      <c r="AB286" s="12"/>
      <c r="AC286" s="13"/>
      <c r="AD286" s="7"/>
      <c r="AE286" s="12"/>
      <c r="AF286" s="13"/>
      <c r="AG286" s="14"/>
      <c r="AH286" s="12"/>
      <c r="AI286" s="13"/>
      <c r="AJ286" s="13"/>
      <c r="AK286" s="14"/>
      <c r="AL286" s="12"/>
      <c r="AM286" s="13"/>
      <c r="AN286" s="13"/>
      <c r="AO286" s="14"/>
      <c r="AP286" s="12"/>
      <c r="AQ286" s="13"/>
      <c r="AR286" s="13"/>
      <c r="AS286" s="7"/>
      <c r="AT286" s="12"/>
      <c r="AU286" s="13"/>
      <c r="AV286" s="13"/>
      <c r="AW286" s="14"/>
      <c r="AX286" s="12"/>
      <c r="AY286" s="13"/>
      <c r="AZ286" s="13"/>
      <c r="BA286" s="14"/>
      <c r="BB286" s="12"/>
      <c r="BC286" s="13"/>
      <c r="BD286" s="13"/>
      <c r="BE286" s="14"/>
      <c r="BF286" s="12"/>
      <c r="BG286" s="13"/>
      <c r="BH286" s="13"/>
      <c r="BI286" s="14"/>
      <c r="BJ286" s="12"/>
      <c r="BK286" s="13"/>
      <c r="BL286" s="13"/>
      <c r="BM286" s="14"/>
    </row>
    <row r="287" spans="1:65">
      <c r="A287" s="46" t="s">
        <v>213</v>
      </c>
      <c r="B287" s="46" t="s">
        <v>10</v>
      </c>
      <c r="C287" s="47">
        <v>4246</v>
      </c>
      <c r="D287" s="12"/>
      <c r="E287" s="13"/>
      <c r="F287" s="14"/>
      <c r="G287" s="12">
        <v>10</v>
      </c>
      <c r="H287" s="13">
        <v>38</v>
      </c>
      <c r="I287" s="7">
        <f t="shared" si="14"/>
        <v>174</v>
      </c>
      <c r="J287" s="12">
        <v>62</v>
      </c>
      <c r="K287" s="13">
        <v>85</v>
      </c>
      <c r="L287" s="7">
        <f t="shared" si="15"/>
        <v>128</v>
      </c>
      <c r="M287" s="12"/>
      <c r="N287" s="13"/>
      <c r="O287" s="7"/>
      <c r="P287" s="12"/>
      <c r="Q287" s="13"/>
      <c r="R287" s="7"/>
      <c r="S287" s="12"/>
      <c r="T287" s="13"/>
      <c r="U287" s="14"/>
      <c r="V287" s="12"/>
      <c r="W287" s="13"/>
      <c r="X287" s="7"/>
      <c r="Y287" s="12"/>
      <c r="Z287" s="13"/>
      <c r="AA287" s="14"/>
      <c r="AB287" s="12"/>
      <c r="AC287" s="13"/>
      <c r="AD287" s="14"/>
      <c r="AE287" s="12"/>
      <c r="AF287" s="13"/>
      <c r="AG287" s="14"/>
      <c r="AH287" s="12"/>
      <c r="AI287" s="13"/>
      <c r="AJ287" s="13"/>
      <c r="AK287" s="14"/>
      <c r="AL287" s="12"/>
      <c r="AM287" s="13"/>
      <c r="AN287" s="13"/>
      <c r="AO287" s="14"/>
      <c r="AP287" s="12"/>
      <c r="AQ287" s="13"/>
      <c r="AR287" s="13"/>
      <c r="AS287" s="7"/>
      <c r="AT287" s="12"/>
      <c r="AU287" s="13"/>
      <c r="AV287" s="13"/>
      <c r="AW287" s="14"/>
      <c r="AX287" s="12"/>
      <c r="AY287" s="13"/>
      <c r="AZ287" s="13"/>
      <c r="BA287" s="14"/>
      <c r="BB287" s="12"/>
      <c r="BC287" s="13"/>
      <c r="BD287" s="13"/>
      <c r="BE287" s="14"/>
      <c r="BF287" s="12"/>
      <c r="BG287" s="13"/>
      <c r="BH287" s="13"/>
      <c r="BI287" s="14"/>
      <c r="BJ287" s="12"/>
      <c r="BK287" s="13"/>
      <c r="BL287" s="13"/>
      <c r="BM287" s="14"/>
    </row>
    <row r="288" spans="1:65">
      <c r="A288" s="46" t="s">
        <v>214</v>
      </c>
      <c r="B288" s="46" t="s">
        <v>174</v>
      </c>
      <c r="C288" s="47">
        <v>5128</v>
      </c>
      <c r="D288" s="12"/>
      <c r="E288" s="13"/>
      <c r="F288" s="14"/>
      <c r="G288" s="12">
        <v>14</v>
      </c>
      <c r="H288" s="13">
        <v>38</v>
      </c>
      <c r="I288" s="7">
        <f t="shared" si="14"/>
        <v>164</v>
      </c>
      <c r="J288" s="12">
        <v>41</v>
      </c>
      <c r="K288" s="13">
        <v>87</v>
      </c>
      <c r="L288" s="7">
        <f t="shared" si="15"/>
        <v>153</v>
      </c>
      <c r="M288" s="12"/>
      <c r="N288" s="13"/>
      <c r="O288" s="7"/>
      <c r="P288" s="12"/>
      <c r="Q288" s="13"/>
      <c r="R288" s="7"/>
      <c r="S288" s="12"/>
      <c r="T288" s="13"/>
      <c r="U288" s="7"/>
      <c r="V288" s="12"/>
      <c r="W288" s="13"/>
      <c r="X288" s="7"/>
      <c r="Y288" s="12"/>
      <c r="Z288" s="13"/>
      <c r="AA288" s="14"/>
      <c r="AB288" s="12"/>
      <c r="AC288" s="13"/>
      <c r="AD288" s="14"/>
      <c r="AE288" s="12"/>
      <c r="AF288" s="13"/>
      <c r="AG288" s="14"/>
      <c r="AH288" s="12"/>
      <c r="AI288" s="13"/>
      <c r="AJ288" s="13"/>
      <c r="AK288" s="14"/>
      <c r="AL288" s="12"/>
      <c r="AM288" s="13"/>
      <c r="AN288" s="13"/>
      <c r="AO288" s="14"/>
      <c r="AP288" s="12"/>
      <c r="AQ288" s="13"/>
      <c r="AR288" s="13"/>
      <c r="AS288" s="7"/>
      <c r="AT288" s="12"/>
      <c r="AU288" s="13"/>
      <c r="AV288" s="13"/>
      <c r="AW288" s="14"/>
      <c r="AX288" s="12"/>
      <c r="AY288" s="13"/>
      <c r="AZ288" s="13"/>
      <c r="BA288" s="14"/>
      <c r="BB288" s="12"/>
      <c r="BC288" s="13"/>
      <c r="BD288" s="13"/>
      <c r="BE288" s="14"/>
      <c r="BF288" s="12"/>
      <c r="BG288" s="13"/>
      <c r="BH288" s="13"/>
      <c r="BI288" s="14"/>
      <c r="BJ288" s="12"/>
      <c r="BK288" s="13"/>
      <c r="BL288" s="13"/>
      <c r="BM288" s="14"/>
    </row>
    <row r="289" spans="1:65">
      <c r="A289" s="46" t="s">
        <v>215</v>
      </c>
      <c r="B289" s="46" t="s">
        <v>174</v>
      </c>
      <c r="C289" s="47">
        <v>4749</v>
      </c>
      <c r="D289" s="12"/>
      <c r="E289" s="13"/>
      <c r="F289" s="14"/>
      <c r="G289" s="12">
        <v>16</v>
      </c>
      <c r="H289" s="13">
        <v>38</v>
      </c>
      <c r="I289" s="7">
        <f t="shared" si="14"/>
        <v>158</v>
      </c>
      <c r="J289" s="12">
        <v>51</v>
      </c>
      <c r="K289" s="13">
        <v>87</v>
      </c>
      <c r="L289" s="7">
        <f t="shared" si="15"/>
        <v>142</v>
      </c>
      <c r="M289" s="12"/>
      <c r="N289" s="13"/>
      <c r="O289" s="7"/>
      <c r="P289" s="12"/>
      <c r="Q289" s="13"/>
      <c r="R289" s="7"/>
      <c r="S289" s="12"/>
      <c r="T289" s="13"/>
      <c r="U289" s="7"/>
      <c r="V289" s="12"/>
      <c r="W289" s="13"/>
      <c r="X289" s="7"/>
      <c r="Y289" s="12"/>
      <c r="Z289" s="13"/>
      <c r="AA289" s="7"/>
      <c r="AB289" s="12"/>
      <c r="AC289" s="13"/>
      <c r="AD289" s="14"/>
      <c r="AE289" s="12"/>
      <c r="AF289" s="13"/>
      <c r="AG289" s="14"/>
      <c r="AH289" s="12"/>
      <c r="AI289" s="13"/>
      <c r="AJ289" s="13"/>
      <c r="AK289" s="14"/>
      <c r="AL289" s="12"/>
      <c r="AM289" s="13"/>
      <c r="AN289" s="13"/>
      <c r="AO289" s="14"/>
      <c r="AP289" s="12"/>
      <c r="AQ289" s="13"/>
      <c r="AR289" s="13"/>
      <c r="AS289" s="7"/>
      <c r="AT289" s="12"/>
      <c r="AU289" s="13"/>
      <c r="AV289" s="13"/>
      <c r="AW289" s="14"/>
      <c r="AX289" s="12"/>
      <c r="AY289" s="13"/>
      <c r="AZ289" s="13"/>
      <c r="BA289" s="14"/>
      <c r="BB289" s="12"/>
      <c r="BC289" s="13"/>
      <c r="BD289" s="13"/>
      <c r="BE289" s="14"/>
      <c r="BF289" s="12"/>
      <c r="BG289" s="13"/>
      <c r="BH289" s="13"/>
      <c r="BI289" s="14"/>
      <c r="BJ289" s="12"/>
      <c r="BK289" s="13"/>
      <c r="BL289" s="13"/>
      <c r="BM289" s="14"/>
    </row>
    <row r="290" spans="1:65">
      <c r="A290" s="46" t="s">
        <v>216</v>
      </c>
      <c r="B290" s="46" t="s">
        <v>18</v>
      </c>
      <c r="C290" s="47">
        <v>5197</v>
      </c>
      <c r="D290" s="12"/>
      <c r="E290" s="13"/>
      <c r="F290" s="14"/>
      <c r="G290" s="12">
        <v>18</v>
      </c>
      <c r="H290" s="13">
        <v>38</v>
      </c>
      <c r="I290" s="7">
        <f t="shared" si="14"/>
        <v>153</v>
      </c>
      <c r="J290" s="12"/>
      <c r="K290" s="13"/>
      <c r="L290" s="14"/>
      <c r="M290" s="12"/>
      <c r="N290" s="13"/>
      <c r="O290" s="14"/>
      <c r="P290" s="12"/>
      <c r="Q290" s="13"/>
      <c r="R290" s="14"/>
      <c r="S290" s="12"/>
      <c r="T290" s="13"/>
      <c r="U290" s="14"/>
      <c r="V290" s="12"/>
      <c r="W290" s="13"/>
      <c r="X290" s="7"/>
      <c r="Y290" s="12"/>
      <c r="Z290" s="13"/>
      <c r="AA290" s="14"/>
      <c r="AB290" s="12"/>
      <c r="AC290" s="13"/>
      <c r="AD290" s="14"/>
      <c r="AE290" s="12"/>
      <c r="AF290" s="13"/>
      <c r="AG290" s="14"/>
      <c r="AH290" s="12"/>
      <c r="AI290" s="13"/>
      <c r="AJ290" s="13"/>
      <c r="AK290" s="14"/>
      <c r="AL290" s="12"/>
      <c r="AM290" s="13"/>
      <c r="AN290" s="13"/>
      <c r="AO290" s="14"/>
      <c r="AP290" s="12"/>
      <c r="AQ290" s="13"/>
      <c r="AR290" s="13"/>
      <c r="AS290" s="7"/>
      <c r="AT290" s="12"/>
      <c r="AU290" s="13"/>
      <c r="AV290" s="13"/>
      <c r="AW290" s="14"/>
      <c r="AX290" s="12"/>
      <c r="AY290" s="13"/>
      <c r="AZ290" s="13"/>
      <c r="BA290" s="14"/>
      <c r="BB290" s="12"/>
      <c r="BC290" s="13"/>
      <c r="BD290" s="13"/>
      <c r="BE290" s="14"/>
      <c r="BF290" s="12"/>
      <c r="BG290" s="13"/>
      <c r="BH290" s="13"/>
      <c r="BI290" s="14"/>
      <c r="BJ290" s="12"/>
      <c r="BK290" s="13"/>
      <c r="BL290" s="13"/>
      <c r="BM290" s="14"/>
    </row>
    <row r="291" spans="1:65">
      <c r="A291" s="46" t="s">
        <v>217</v>
      </c>
      <c r="B291" s="46" t="s">
        <v>7</v>
      </c>
      <c r="C291" s="47">
        <v>4590</v>
      </c>
      <c r="D291" s="12"/>
      <c r="E291" s="13"/>
      <c r="F291" s="14"/>
      <c r="G291" s="12">
        <v>19</v>
      </c>
      <c r="H291" s="13">
        <v>38</v>
      </c>
      <c r="I291" s="7">
        <f t="shared" si="14"/>
        <v>150</v>
      </c>
      <c r="J291" s="12"/>
      <c r="K291" s="13"/>
      <c r="L291" s="7"/>
      <c r="M291" s="12"/>
      <c r="N291" s="13"/>
      <c r="O291" s="14"/>
      <c r="P291" s="12"/>
      <c r="Q291" s="13"/>
      <c r="R291" s="7"/>
      <c r="S291" s="12"/>
      <c r="T291" s="13"/>
      <c r="U291" s="7"/>
      <c r="V291" s="12"/>
      <c r="W291" s="13"/>
      <c r="X291" s="14"/>
      <c r="Y291" s="12"/>
      <c r="Z291" s="13"/>
      <c r="AA291" s="14"/>
      <c r="AB291" s="12"/>
      <c r="AC291" s="13"/>
      <c r="AD291" s="14"/>
      <c r="AE291" s="12"/>
      <c r="AF291" s="13"/>
      <c r="AG291" s="14"/>
      <c r="AH291" s="12"/>
      <c r="AI291" s="13"/>
      <c r="AJ291" s="13"/>
      <c r="AK291" s="14"/>
      <c r="AL291" s="12"/>
      <c r="AM291" s="13"/>
      <c r="AN291" s="13"/>
      <c r="AO291" s="14"/>
      <c r="AP291" s="12"/>
      <c r="AQ291" s="13"/>
      <c r="AR291" s="13"/>
      <c r="AS291" s="7"/>
      <c r="AT291" s="12"/>
      <c r="AU291" s="13"/>
      <c r="AV291" s="13"/>
      <c r="AW291" s="14"/>
      <c r="AX291" s="12"/>
      <c r="AY291" s="13"/>
      <c r="AZ291" s="13"/>
      <c r="BA291" s="14"/>
      <c r="BB291" s="12"/>
      <c r="BC291" s="13"/>
      <c r="BD291" s="13"/>
      <c r="BE291" s="14"/>
      <c r="BF291" s="12"/>
      <c r="BG291" s="13"/>
      <c r="BH291" s="13"/>
      <c r="BI291" s="14"/>
      <c r="BJ291" s="12"/>
      <c r="BK291" s="13"/>
      <c r="BL291" s="13"/>
      <c r="BM291" s="14"/>
    </row>
    <row r="292" spans="1:65">
      <c r="A292" s="46" t="s">
        <v>218</v>
      </c>
      <c r="B292" s="46" t="s">
        <v>7</v>
      </c>
      <c r="C292" s="47">
        <v>4589</v>
      </c>
      <c r="D292" s="12"/>
      <c r="E292" s="13"/>
      <c r="F292" s="14"/>
      <c r="G292" s="12">
        <v>20</v>
      </c>
      <c r="H292" s="13">
        <v>38</v>
      </c>
      <c r="I292" s="7">
        <f t="shared" si="14"/>
        <v>148</v>
      </c>
      <c r="J292" s="12"/>
      <c r="K292" s="13"/>
      <c r="L292" s="7"/>
      <c r="M292" s="12"/>
      <c r="N292" s="13"/>
      <c r="O292" s="14"/>
      <c r="P292" s="12"/>
      <c r="Q292" s="13"/>
      <c r="R292" s="14"/>
      <c r="S292" s="12"/>
      <c r="T292" s="13"/>
      <c r="U292" s="14"/>
      <c r="V292" s="12"/>
      <c r="W292" s="13"/>
      <c r="X292" s="14"/>
      <c r="Y292" s="12"/>
      <c r="Z292" s="13"/>
      <c r="AA292" s="14"/>
      <c r="AB292" s="12"/>
      <c r="AC292" s="13"/>
      <c r="AD292" s="14"/>
      <c r="AE292" s="12"/>
      <c r="AF292" s="13"/>
      <c r="AG292" s="14"/>
      <c r="AH292" s="12"/>
      <c r="AI292" s="13"/>
      <c r="AJ292" s="13"/>
      <c r="AK292" s="14"/>
      <c r="AL292" s="12"/>
      <c r="AM292" s="13"/>
      <c r="AN292" s="13"/>
      <c r="AO292" s="14"/>
      <c r="AP292" s="12"/>
      <c r="AQ292" s="13"/>
      <c r="AR292" s="13"/>
      <c r="AS292" s="7"/>
      <c r="AT292" s="12"/>
      <c r="AU292" s="13"/>
      <c r="AV292" s="13"/>
      <c r="AW292" s="14"/>
      <c r="AX292" s="12"/>
      <c r="AY292" s="13"/>
      <c r="AZ292" s="13"/>
      <c r="BA292" s="14"/>
      <c r="BB292" s="12"/>
      <c r="BC292" s="13"/>
      <c r="BD292" s="13"/>
      <c r="BE292" s="14"/>
      <c r="BF292" s="12"/>
      <c r="BG292" s="13"/>
      <c r="BH292" s="13"/>
      <c r="BI292" s="14"/>
      <c r="BJ292" s="12"/>
      <c r="BK292" s="13"/>
      <c r="BL292" s="13"/>
      <c r="BM292" s="14"/>
    </row>
    <row r="293" spans="1:65">
      <c r="A293" s="46" t="s">
        <v>219</v>
      </c>
      <c r="B293" s="46" t="s">
        <v>174</v>
      </c>
      <c r="C293" s="47">
        <v>4347</v>
      </c>
      <c r="D293" s="12"/>
      <c r="E293" s="13"/>
      <c r="F293" s="14"/>
      <c r="G293" s="12">
        <v>21</v>
      </c>
      <c r="H293" s="13">
        <v>38</v>
      </c>
      <c r="I293" s="7">
        <f t="shared" si="14"/>
        <v>145</v>
      </c>
      <c r="J293" s="12">
        <v>57</v>
      </c>
      <c r="K293" s="13">
        <v>87</v>
      </c>
      <c r="L293" s="7">
        <f>100+0+(100-TRUNC(J293/K293*100))</f>
        <v>135</v>
      </c>
      <c r="M293" s="12"/>
      <c r="N293" s="13"/>
      <c r="O293" s="14"/>
      <c r="P293" s="12"/>
      <c r="Q293" s="13"/>
      <c r="R293" s="7"/>
      <c r="S293" s="12"/>
      <c r="T293" s="13"/>
      <c r="U293" s="7"/>
      <c r="V293" s="12"/>
      <c r="W293" s="13"/>
      <c r="X293" s="14"/>
      <c r="Y293" s="12"/>
      <c r="Z293" s="13"/>
      <c r="AA293" s="14"/>
      <c r="AB293" s="12"/>
      <c r="AC293" s="13"/>
      <c r="AD293" s="14"/>
      <c r="AE293" s="12"/>
      <c r="AF293" s="13"/>
      <c r="AG293" s="14"/>
      <c r="AH293" s="12"/>
      <c r="AI293" s="13"/>
      <c r="AJ293" s="13"/>
      <c r="AK293" s="14"/>
      <c r="AL293" s="12"/>
      <c r="AM293" s="13"/>
      <c r="AN293" s="13"/>
      <c r="AO293" s="14"/>
      <c r="AP293" s="12"/>
      <c r="AQ293" s="13"/>
      <c r="AR293" s="13"/>
      <c r="AS293" s="7"/>
      <c r="AT293" s="12"/>
      <c r="AU293" s="13"/>
      <c r="AV293" s="13"/>
      <c r="AW293" s="14"/>
      <c r="AX293" s="12"/>
      <c r="AY293" s="13"/>
      <c r="AZ293" s="13"/>
      <c r="BA293" s="14"/>
      <c r="BB293" s="12"/>
      <c r="BC293" s="13"/>
      <c r="BD293" s="13"/>
      <c r="BE293" s="14"/>
      <c r="BF293" s="12"/>
      <c r="BG293" s="13"/>
      <c r="BH293" s="13"/>
      <c r="BI293" s="14"/>
      <c r="BJ293" s="12"/>
      <c r="BK293" s="13"/>
      <c r="BL293" s="13"/>
      <c r="BM293" s="14"/>
    </row>
    <row r="294" spans="1:65">
      <c r="A294" s="46" t="s">
        <v>220</v>
      </c>
      <c r="B294" s="46" t="s">
        <v>9</v>
      </c>
      <c r="C294" s="47">
        <v>4452</v>
      </c>
      <c r="D294" s="12"/>
      <c r="E294" s="13"/>
      <c r="F294" s="14"/>
      <c r="G294" s="12">
        <v>22</v>
      </c>
      <c r="H294" s="13">
        <v>38</v>
      </c>
      <c r="I294" s="7">
        <f t="shared" si="14"/>
        <v>143</v>
      </c>
      <c r="J294" s="12"/>
      <c r="K294" s="13"/>
      <c r="L294" s="7"/>
      <c r="M294" s="12"/>
      <c r="N294" s="13"/>
      <c r="O294" s="14"/>
      <c r="P294" s="12"/>
      <c r="Q294" s="13"/>
      <c r="R294" s="7"/>
      <c r="S294" s="12"/>
      <c r="T294" s="13"/>
      <c r="U294" s="14"/>
      <c r="V294" s="12"/>
      <c r="W294" s="13"/>
      <c r="X294" s="7"/>
      <c r="Y294" s="12"/>
      <c r="Z294" s="13"/>
      <c r="AA294" s="14"/>
      <c r="AB294" s="12"/>
      <c r="AC294" s="13"/>
      <c r="AD294" s="14"/>
      <c r="AE294" s="12"/>
      <c r="AF294" s="13"/>
      <c r="AG294" s="14"/>
      <c r="AH294" s="12"/>
      <c r="AI294" s="13"/>
      <c r="AJ294" s="13"/>
      <c r="AK294" s="14"/>
      <c r="AL294" s="12"/>
      <c r="AM294" s="13"/>
      <c r="AN294" s="13"/>
      <c r="AO294" s="14"/>
      <c r="AP294" s="12"/>
      <c r="AQ294" s="13"/>
      <c r="AR294" s="13"/>
      <c r="AS294" s="7"/>
      <c r="AT294" s="12"/>
      <c r="AU294" s="13"/>
      <c r="AV294" s="13"/>
      <c r="AW294" s="14"/>
      <c r="AX294" s="12"/>
      <c r="AY294" s="13"/>
      <c r="AZ294" s="13"/>
      <c r="BA294" s="14"/>
      <c r="BB294" s="12"/>
      <c r="BC294" s="13"/>
      <c r="BD294" s="13"/>
      <c r="BE294" s="14"/>
      <c r="BF294" s="12"/>
      <c r="BG294" s="13"/>
      <c r="BH294" s="13"/>
      <c r="BI294" s="14"/>
      <c r="BJ294" s="12"/>
      <c r="BK294" s="13"/>
      <c r="BL294" s="13"/>
      <c r="BM294" s="14"/>
    </row>
    <row r="295" spans="1:65">
      <c r="A295" s="46" t="s">
        <v>221</v>
      </c>
      <c r="B295" s="46" t="s">
        <v>174</v>
      </c>
      <c r="C295" s="47">
        <v>4353</v>
      </c>
      <c r="D295" s="12"/>
      <c r="E295" s="13"/>
      <c r="F295" s="14"/>
      <c r="G295" s="12">
        <v>24</v>
      </c>
      <c r="H295" s="13">
        <v>38</v>
      </c>
      <c r="I295" s="7">
        <f t="shared" si="14"/>
        <v>137</v>
      </c>
      <c r="J295" s="12">
        <v>67</v>
      </c>
      <c r="K295" s="13">
        <v>87</v>
      </c>
      <c r="L295" s="7">
        <f>100+0+(100-TRUNC(J295/K295*100))</f>
        <v>123</v>
      </c>
      <c r="M295" s="12"/>
      <c r="N295" s="13"/>
      <c r="O295" s="14"/>
      <c r="P295" s="12"/>
      <c r="Q295" s="13"/>
      <c r="R295" s="7"/>
      <c r="S295" s="12"/>
      <c r="T295" s="13"/>
      <c r="U295" s="14"/>
      <c r="V295" s="12"/>
      <c r="W295" s="13"/>
      <c r="X295" s="14"/>
      <c r="Y295" s="12"/>
      <c r="Z295" s="13"/>
      <c r="AA295" s="14"/>
      <c r="AB295" s="12"/>
      <c r="AC295" s="13"/>
      <c r="AD295" s="14"/>
      <c r="AE295" s="12"/>
      <c r="AF295" s="13"/>
      <c r="AG295" s="14"/>
      <c r="AH295" s="12"/>
      <c r="AI295" s="13"/>
      <c r="AJ295" s="13"/>
      <c r="AK295" s="14"/>
      <c r="AL295" s="12"/>
      <c r="AM295" s="13"/>
      <c r="AN295" s="13"/>
      <c r="AO295" s="14"/>
      <c r="AP295" s="12"/>
      <c r="AQ295" s="13"/>
      <c r="AR295" s="13"/>
      <c r="AS295" s="7"/>
      <c r="AT295" s="12"/>
      <c r="AU295" s="13"/>
      <c r="AV295" s="13"/>
      <c r="AW295" s="14"/>
      <c r="AX295" s="12"/>
      <c r="AY295" s="13"/>
      <c r="AZ295" s="13"/>
      <c r="BA295" s="14"/>
      <c r="BB295" s="12"/>
      <c r="BC295" s="13"/>
      <c r="BD295" s="13"/>
      <c r="BE295" s="14"/>
      <c r="BF295" s="12"/>
      <c r="BG295" s="13"/>
      <c r="BH295" s="13"/>
      <c r="BI295" s="14"/>
      <c r="BJ295" s="12"/>
      <c r="BK295" s="13"/>
      <c r="BL295" s="13"/>
      <c r="BM295" s="14"/>
    </row>
    <row r="296" spans="1:65">
      <c r="A296" s="46" t="s">
        <v>222</v>
      </c>
      <c r="B296" s="46" t="s">
        <v>174</v>
      </c>
      <c r="C296" s="47">
        <v>4965</v>
      </c>
      <c r="D296" s="12"/>
      <c r="E296" s="13"/>
      <c r="F296" s="14"/>
      <c r="G296" s="12">
        <v>30</v>
      </c>
      <c r="H296" s="13">
        <v>38</v>
      </c>
      <c r="I296" s="7">
        <f t="shared" si="14"/>
        <v>122</v>
      </c>
      <c r="J296" s="12">
        <v>81</v>
      </c>
      <c r="K296" s="13">
        <v>87</v>
      </c>
      <c r="L296" s="7">
        <f>100+0+(100-TRUNC(J296/K296*100))</f>
        <v>107</v>
      </c>
      <c r="M296" s="12"/>
      <c r="N296" s="13"/>
      <c r="O296" s="14"/>
      <c r="P296" s="12"/>
      <c r="Q296" s="13"/>
      <c r="R296" s="14"/>
      <c r="S296" s="12"/>
      <c r="T296" s="13"/>
      <c r="U296" s="14"/>
      <c r="V296" s="12"/>
      <c r="W296" s="13"/>
      <c r="X296" s="14"/>
      <c r="Y296" s="12"/>
      <c r="Z296" s="13"/>
      <c r="AA296" s="14"/>
      <c r="AB296" s="12"/>
      <c r="AC296" s="13"/>
      <c r="AD296" s="14"/>
      <c r="AE296" s="12"/>
      <c r="AF296" s="13"/>
      <c r="AG296" s="14"/>
      <c r="AH296" s="12"/>
      <c r="AI296" s="13"/>
      <c r="AJ296" s="13"/>
      <c r="AK296" s="14"/>
      <c r="AL296" s="12"/>
      <c r="AM296" s="13"/>
      <c r="AN296" s="13"/>
      <c r="AO296" s="14"/>
      <c r="AP296" s="12"/>
      <c r="AQ296" s="13"/>
      <c r="AR296" s="13"/>
      <c r="AS296" s="7"/>
      <c r="AT296" s="12"/>
      <c r="AU296" s="13"/>
      <c r="AV296" s="13"/>
      <c r="AW296" s="14"/>
      <c r="AX296" s="12"/>
      <c r="AY296" s="13"/>
      <c r="AZ296" s="13"/>
      <c r="BA296" s="14"/>
      <c r="BB296" s="12"/>
      <c r="BC296" s="13"/>
      <c r="BD296" s="13"/>
      <c r="BE296" s="14"/>
      <c r="BF296" s="12"/>
      <c r="BG296" s="13"/>
      <c r="BH296" s="13"/>
      <c r="BI296" s="14"/>
      <c r="BJ296" s="12"/>
      <c r="BK296" s="13"/>
      <c r="BL296" s="13"/>
      <c r="BM296" s="14"/>
    </row>
    <row r="297" spans="1:65">
      <c r="A297" s="46" t="s">
        <v>223</v>
      </c>
      <c r="B297" s="46" t="s">
        <v>174</v>
      </c>
      <c r="C297" s="47">
        <v>5427</v>
      </c>
      <c r="D297" s="12"/>
      <c r="E297" s="13"/>
      <c r="F297" s="14"/>
      <c r="G297" s="12">
        <v>31</v>
      </c>
      <c r="H297" s="13">
        <v>38</v>
      </c>
      <c r="I297" s="7">
        <f t="shared" si="14"/>
        <v>119</v>
      </c>
      <c r="J297" s="12">
        <v>79</v>
      </c>
      <c r="K297" s="13">
        <v>87</v>
      </c>
      <c r="L297" s="7">
        <f>100+0+(100-TRUNC(J297/K297*100))</f>
        <v>110</v>
      </c>
      <c r="M297" s="12"/>
      <c r="N297" s="13"/>
      <c r="O297" s="14"/>
      <c r="P297" s="12"/>
      <c r="Q297" s="13"/>
      <c r="R297" s="7"/>
      <c r="S297" s="12"/>
      <c r="T297" s="13"/>
      <c r="U297" s="14"/>
      <c r="V297" s="12"/>
      <c r="W297" s="13"/>
      <c r="X297" s="7"/>
      <c r="Y297" s="12"/>
      <c r="Z297" s="13"/>
      <c r="AA297" s="14"/>
      <c r="AB297" s="12"/>
      <c r="AC297" s="13"/>
      <c r="AD297" s="14"/>
      <c r="AE297" s="12"/>
      <c r="AF297" s="13"/>
      <c r="AG297" s="14"/>
      <c r="AH297" s="12"/>
      <c r="AI297" s="13"/>
      <c r="AJ297" s="13"/>
      <c r="AK297" s="14"/>
      <c r="AL297" s="12"/>
      <c r="AM297" s="13"/>
      <c r="AN297" s="13"/>
      <c r="AO297" s="14"/>
      <c r="AP297" s="12"/>
      <c r="AQ297" s="13"/>
      <c r="AR297" s="13"/>
      <c r="AS297" s="7"/>
      <c r="AT297" s="12"/>
      <c r="AU297" s="13"/>
      <c r="AV297" s="13"/>
      <c r="AW297" s="14"/>
      <c r="AX297" s="12"/>
      <c r="AY297" s="13"/>
      <c r="AZ297" s="13"/>
      <c r="BA297" s="14"/>
      <c r="BB297" s="12"/>
      <c r="BC297" s="13"/>
      <c r="BD297" s="13"/>
      <c r="BE297" s="14"/>
      <c r="BF297" s="12"/>
      <c r="BG297" s="13"/>
      <c r="BH297" s="13"/>
      <c r="BI297" s="14"/>
      <c r="BJ297" s="12"/>
      <c r="BK297" s="13"/>
      <c r="BL297" s="13"/>
      <c r="BM297" s="14"/>
    </row>
    <row r="298" spans="1:65">
      <c r="A298" s="46" t="s">
        <v>224</v>
      </c>
      <c r="B298" s="46" t="s">
        <v>166</v>
      </c>
      <c r="C298" s="47">
        <v>4432</v>
      </c>
      <c r="D298" s="12"/>
      <c r="E298" s="13"/>
      <c r="F298" s="14"/>
      <c r="G298" s="12">
        <v>32</v>
      </c>
      <c r="H298" s="13">
        <v>38</v>
      </c>
      <c r="I298" s="7">
        <f t="shared" si="14"/>
        <v>116</v>
      </c>
      <c r="J298" s="12">
        <v>82</v>
      </c>
      <c r="K298" s="13">
        <v>87</v>
      </c>
      <c r="L298" s="7">
        <f>100+0+(100-TRUNC(J298/K298*100))</f>
        <v>106</v>
      </c>
      <c r="M298" s="12"/>
      <c r="N298" s="13"/>
      <c r="O298" s="14"/>
      <c r="P298" s="12"/>
      <c r="Q298" s="13"/>
      <c r="R298" s="14"/>
      <c r="S298" s="12"/>
      <c r="T298" s="13"/>
      <c r="U298" s="14"/>
      <c r="V298" s="12"/>
      <c r="W298" s="13"/>
      <c r="X298" s="14"/>
      <c r="Y298" s="12"/>
      <c r="Z298" s="13"/>
      <c r="AA298" s="14"/>
      <c r="AB298" s="12"/>
      <c r="AC298" s="13"/>
      <c r="AD298" s="14"/>
      <c r="AE298" s="12"/>
      <c r="AF298" s="13"/>
      <c r="AG298" s="14"/>
      <c r="AH298" s="12"/>
      <c r="AI298" s="13"/>
      <c r="AJ298" s="13"/>
      <c r="AK298" s="14"/>
      <c r="AL298" s="12"/>
      <c r="AM298" s="13"/>
      <c r="AN298" s="13"/>
      <c r="AO298" s="14"/>
      <c r="AP298" s="12"/>
      <c r="AQ298" s="13"/>
      <c r="AR298" s="13"/>
      <c r="AS298" s="7"/>
      <c r="AT298" s="12"/>
      <c r="AU298" s="13"/>
      <c r="AV298" s="13"/>
      <c r="AW298" s="14"/>
      <c r="AX298" s="12"/>
      <c r="AY298" s="13"/>
      <c r="AZ298" s="13"/>
      <c r="BA298" s="14"/>
      <c r="BB298" s="12"/>
      <c r="BC298" s="13"/>
      <c r="BD298" s="13"/>
      <c r="BE298" s="14"/>
      <c r="BF298" s="12"/>
      <c r="BG298" s="13"/>
      <c r="BH298" s="13"/>
      <c r="BI298" s="14"/>
      <c r="BJ298" s="12"/>
      <c r="BK298" s="13"/>
      <c r="BL298" s="13"/>
      <c r="BM298" s="14"/>
    </row>
    <row r="299" spans="1:65">
      <c r="A299" s="46" t="s">
        <v>225</v>
      </c>
      <c r="B299" s="46" t="s">
        <v>174</v>
      </c>
      <c r="C299" s="47">
        <v>5427</v>
      </c>
      <c r="D299" s="12"/>
      <c r="E299" s="13"/>
      <c r="F299" s="14"/>
      <c r="G299" s="12">
        <v>33</v>
      </c>
      <c r="H299" s="13">
        <v>38</v>
      </c>
      <c r="I299" s="7">
        <f t="shared" si="14"/>
        <v>114</v>
      </c>
      <c r="J299" s="12"/>
      <c r="K299" s="13"/>
      <c r="L299" s="14"/>
      <c r="M299" s="12"/>
      <c r="N299" s="13"/>
      <c r="O299" s="14"/>
      <c r="P299" s="12"/>
      <c r="Q299" s="13"/>
      <c r="R299" s="14"/>
      <c r="S299" s="12"/>
      <c r="T299" s="13"/>
      <c r="U299" s="14"/>
      <c r="V299" s="12"/>
      <c r="W299" s="13"/>
      <c r="X299" s="14"/>
      <c r="Y299" s="12"/>
      <c r="Z299" s="13"/>
      <c r="AA299" s="14"/>
      <c r="AB299" s="12"/>
      <c r="AC299" s="13"/>
      <c r="AD299" s="14"/>
      <c r="AE299" s="12"/>
      <c r="AF299" s="13"/>
      <c r="AG299" s="14"/>
      <c r="AH299" s="12"/>
      <c r="AI299" s="13"/>
      <c r="AJ299" s="13"/>
      <c r="AK299" s="14"/>
      <c r="AL299" s="12"/>
      <c r="AM299" s="13"/>
      <c r="AN299" s="13"/>
      <c r="AO299" s="14"/>
      <c r="AP299" s="12"/>
      <c r="AQ299" s="13"/>
      <c r="AR299" s="13"/>
      <c r="AS299" s="7"/>
      <c r="AT299" s="12"/>
      <c r="AU299" s="13"/>
      <c r="AV299" s="13"/>
      <c r="AW299" s="14"/>
      <c r="AX299" s="12"/>
      <c r="AY299" s="13"/>
      <c r="AZ299" s="13"/>
      <c r="BA299" s="14"/>
      <c r="BB299" s="12"/>
      <c r="BC299" s="13"/>
      <c r="BD299" s="13"/>
      <c r="BE299" s="14"/>
      <c r="BF299" s="12"/>
      <c r="BG299" s="13"/>
      <c r="BH299" s="13"/>
      <c r="BI299" s="14"/>
      <c r="BJ299" s="12"/>
      <c r="BK299" s="13"/>
      <c r="BL299" s="13"/>
      <c r="BM299" s="14"/>
    </row>
    <row r="300" spans="1:65">
      <c r="A300" s="46" t="s">
        <v>226</v>
      </c>
      <c r="B300" s="46" t="s">
        <v>174</v>
      </c>
      <c r="C300" s="47">
        <v>5133</v>
      </c>
      <c r="D300" s="12"/>
      <c r="E300" s="13"/>
      <c r="F300" s="14"/>
      <c r="G300" s="12">
        <v>36</v>
      </c>
      <c r="H300" s="13">
        <v>38</v>
      </c>
      <c r="I300" s="7">
        <f t="shared" si="14"/>
        <v>106</v>
      </c>
      <c r="J300" s="12">
        <v>83</v>
      </c>
      <c r="K300" s="13">
        <v>87</v>
      </c>
      <c r="L300" s="7">
        <f t="shared" ref="L300:L313" si="16">100+0+(100-TRUNC(J300/K300*100))</f>
        <v>105</v>
      </c>
      <c r="M300" s="12"/>
      <c r="N300" s="13"/>
      <c r="O300" s="7"/>
      <c r="P300" s="12"/>
      <c r="Q300" s="13"/>
      <c r="R300" s="7"/>
      <c r="S300" s="12"/>
      <c r="T300" s="13"/>
      <c r="U300" s="14"/>
      <c r="V300" s="12"/>
      <c r="W300" s="13"/>
      <c r="X300" s="7"/>
      <c r="Y300" s="12"/>
      <c r="Z300" s="13"/>
      <c r="AA300" s="14"/>
      <c r="AB300" s="12"/>
      <c r="AC300" s="13"/>
      <c r="AD300" s="7"/>
      <c r="AE300" s="12"/>
      <c r="AF300" s="13"/>
      <c r="AG300" s="14"/>
      <c r="AH300" s="12"/>
      <c r="AI300" s="13"/>
      <c r="AJ300" s="13"/>
      <c r="AK300" s="14"/>
      <c r="AL300" s="12"/>
      <c r="AM300" s="13"/>
      <c r="AN300" s="13"/>
      <c r="AO300" s="14"/>
      <c r="AP300" s="12"/>
      <c r="AQ300" s="13"/>
      <c r="AR300" s="13"/>
      <c r="AS300" s="7"/>
      <c r="AT300" s="12"/>
      <c r="AU300" s="13"/>
      <c r="AV300" s="13"/>
      <c r="AW300" s="14"/>
      <c r="AX300" s="12"/>
      <c r="AY300" s="13"/>
      <c r="AZ300" s="13"/>
      <c r="BA300" s="14"/>
      <c r="BB300" s="12"/>
      <c r="BC300" s="13"/>
      <c r="BD300" s="13"/>
      <c r="BE300" s="14"/>
      <c r="BF300" s="12"/>
      <c r="BG300" s="13"/>
      <c r="BH300" s="13"/>
      <c r="BI300" s="14"/>
      <c r="BJ300" s="12"/>
      <c r="BK300" s="13"/>
      <c r="BL300" s="13"/>
      <c r="BM300" s="14"/>
    </row>
    <row r="301" spans="1:65">
      <c r="A301" s="46" t="s">
        <v>283</v>
      </c>
      <c r="B301" s="46" t="s">
        <v>174</v>
      </c>
      <c r="C301" s="47">
        <v>4966</v>
      </c>
      <c r="D301" s="12"/>
      <c r="E301" s="13"/>
      <c r="F301" s="14"/>
      <c r="G301" s="12">
        <v>38</v>
      </c>
      <c r="H301" s="13">
        <v>38</v>
      </c>
      <c r="I301" s="7">
        <f t="shared" si="14"/>
        <v>100</v>
      </c>
      <c r="J301" s="12">
        <v>87</v>
      </c>
      <c r="K301" s="13">
        <v>87</v>
      </c>
      <c r="L301" s="7">
        <f t="shared" si="16"/>
        <v>100</v>
      </c>
      <c r="M301" s="12"/>
      <c r="N301" s="13"/>
      <c r="O301" s="14"/>
      <c r="P301" s="12"/>
      <c r="Q301" s="13"/>
      <c r="R301" s="14"/>
      <c r="S301" s="12"/>
      <c r="T301" s="13"/>
      <c r="U301" s="14"/>
      <c r="V301" s="12"/>
      <c r="W301" s="13"/>
      <c r="X301" s="14"/>
      <c r="Y301" s="12"/>
      <c r="Z301" s="13"/>
      <c r="AA301" s="14"/>
      <c r="AB301" s="12"/>
      <c r="AC301" s="13"/>
      <c r="AD301" s="14"/>
      <c r="AE301" s="12"/>
      <c r="AF301" s="13"/>
      <c r="AG301" s="14"/>
      <c r="AH301" s="12"/>
      <c r="AI301" s="13"/>
      <c r="AJ301" s="13"/>
      <c r="AK301" s="14"/>
      <c r="AL301" s="12"/>
      <c r="AM301" s="13"/>
      <c r="AN301" s="13"/>
      <c r="AO301" s="14"/>
      <c r="AP301" s="12"/>
      <c r="AQ301" s="13"/>
      <c r="AR301" s="13"/>
      <c r="AS301" s="7"/>
      <c r="AT301" s="12"/>
      <c r="AU301" s="13"/>
      <c r="AV301" s="13"/>
      <c r="AW301" s="14"/>
      <c r="AX301" s="12"/>
      <c r="AY301" s="13"/>
      <c r="AZ301" s="13"/>
      <c r="BA301" s="14"/>
      <c r="BB301" s="12"/>
      <c r="BC301" s="13"/>
      <c r="BD301" s="13"/>
      <c r="BE301" s="14"/>
      <c r="BF301" s="12"/>
      <c r="BG301" s="13"/>
      <c r="BH301" s="13"/>
      <c r="BI301" s="14"/>
      <c r="BJ301" s="12"/>
      <c r="BK301" s="13"/>
      <c r="BL301" s="13"/>
      <c r="BM301" s="14"/>
    </row>
    <row r="302" spans="1:65">
      <c r="A302" s="46" t="s">
        <v>271</v>
      </c>
      <c r="B302" s="46" t="s">
        <v>6</v>
      </c>
      <c r="C302" s="47">
        <v>4238</v>
      </c>
      <c r="D302" s="12"/>
      <c r="E302" s="13"/>
      <c r="F302" s="14"/>
      <c r="G302" s="12"/>
      <c r="H302" s="13"/>
      <c r="I302" s="7"/>
      <c r="J302" s="12">
        <v>14</v>
      </c>
      <c r="K302" s="13">
        <v>87</v>
      </c>
      <c r="L302" s="7">
        <f t="shared" si="16"/>
        <v>184</v>
      </c>
      <c r="M302" s="12"/>
      <c r="N302" s="13"/>
      <c r="O302" s="14"/>
      <c r="P302" s="12"/>
      <c r="Q302" s="13"/>
      <c r="R302" s="14"/>
      <c r="S302" s="12"/>
      <c r="T302" s="13"/>
      <c r="U302" s="14"/>
      <c r="V302" s="12"/>
      <c r="W302" s="13"/>
      <c r="X302" s="14"/>
      <c r="Y302" s="12"/>
      <c r="Z302" s="13"/>
      <c r="AA302" s="14"/>
      <c r="AB302" s="12"/>
      <c r="AC302" s="13"/>
      <c r="AD302" s="14"/>
      <c r="AE302" s="12"/>
      <c r="AF302" s="13"/>
      <c r="AG302" s="14"/>
      <c r="AH302" s="12"/>
      <c r="AI302" s="13"/>
      <c r="AJ302" s="13"/>
      <c r="AK302" s="14"/>
      <c r="AL302" s="12"/>
      <c r="AM302" s="13"/>
      <c r="AN302" s="13"/>
      <c r="AO302" s="14"/>
      <c r="AP302" s="12"/>
      <c r="AQ302" s="13"/>
      <c r="AR302" s="13"/>
      <c r="AS302" s="7"/>
      <c r="AT302" s="12"/>
      <c r="AU302" s="13"/>
      <c r="AV302" s="13"/>
      <c r="AW302" s="14"/>
      <c r="AX302" s="12"/>
      <c r="AY302" s="13"/>
      <c r="AZ302" s="13"/>
      <c r="BA302" s="14"/>
      <c r="BB302" s="12"/>
      <c r="BC302" s="13"/>
      <c r="BD302" s="13"/>
      <c r="BE302" s="14"/>
      <c r="BF302" s="12"/>
      <c r="BG302" s="13"/>
      <c r="BH302" s="13"/>
      <c r="BI302" s="14"/>
      <c r="BJ302" s="12"/>
      <c r="BK302" s="13"/>
      <c r="BL302" s="13"/>
      <c r="BM302" s="14"/>
    </row>
    <row r="303" spans="1:65">
      <c r="A303" s="46" t="s">
        <v>272</v>
      </c>
      <c r="B303" s="46" t="s">
        <v>10</v>
      </c>
      <c r="C303" s="47">
        <v>4163</v>
      </c>
      <c r="D303" s="12"/>
      <c r="E303" s="13"/>
      <c r="F303" s="14"/>
      <c r="G303" s="12"/>
      <c r="H303" s="13"/>
      <c r="I303" s="7"/>
      <c r="J303" s="12">
        <v>16</v>
      </c>
      <c r="K303" s="13">
        <v>87</v>
      </c>
      <c r="L303" s="7">
        <f t="shared" si="16"/>
        <v>182</v>
      </c>
      <c r="M303" s="12"/>
      <c r="N303" s="13"/>
      <c r="O303" s="14"/>
      <c r="P303" s="12"/>
      <c r="Q303" s="13"/>
      <c r="R303" s="14"/>
      <c r="S303" s="12"/>
      <c r="T303" s="13"/>
      <c r="U303" s="14"/>
      <c r="V303" s="12"/>
      <c r="W303" s="13"/>
      <c r="X303" s="14"/>
      <c r="Y303" s="12"/>
      <c r="Z303" s="13"/>
      <c r="AA303" s="14"/>
      <c r="AB303" s="12"/>
      <c r="AC303" s="13"/>
      <c r="AD303" s="14"/>
      <c r="AE303" s="12"/>
      <c r="AF303" s="13"/>
      <c r="AG303" s="14"/>
      <c r="AH303" s="12"/>
      <c r="AI303" s="13"/>
      <c r="AJ303" s="13"/>
      <c r="AK303" s="14"/>
      <c r="AL303" s="12"/>
      <c r="AM303" s="13"/>
      <c r="AN303" s="13"/>
      <c r="AO303" s="14"/>
      <c r="AP303" s="12"/>
      <c r="AQ303" s="13"/>
      <c r="AR303" s="13"/>
      <c r="AS303" s="7"/>
      <c r="AT303" s="12"/>
      <c r="AU303" s="13"/>
      <c r="AV303" s="13"/>
      <c r="AW303" s="14"/>
      <c r="AX303" s="12"/>
      <c r="AY303" s="13"/>
      <c r="AZ303" s="13"/>
      <c r="BA303" s="14"/>
      <c r="BB303" s="12"/>
      <c r="BC303" s="13"/>
      <c r="BD303" s="13"/>
      <c r="BE303" s="14"/>
      <c r="BF303" s="12"/>
      <c r="BG303" s="13"/>
      <c r="BH303" s="13"/>
      <c r="BI303" s="14"/>
      <c r="BJ303" s="12"/>
      <c r="BK303" s="13"/>
      <c r="BL303" s="13"/>
      <c r="BM303" s="14"/>
    </row>
    <row r="304" spans="1:65">
      <c r="A304" s="46" t="s">
        <v>273</v>
      </c>
      <c r="B304" s="46" t="s">
        <v>8</v>
      </c>
      <c r="C304" s="47">
        <v>5367</v>
      </c>
      <c r="D304" s="12"/>
      <c r="E304" s="13"/>
      <c r="F304" s="14"/>
      <c r="G304" s="12"/>
      <c r="H304" s="13"/>
      <c r="I304" s="7"/>
      <c r="J304" s="12">
        <v>24</v>
      </c>
      <c r="K304" s="13">
        <v>87</v>
      </c>
      <c r="L304" s="7">
        <f t="shared" si="16"/>
        <v>173</v>
      </c>
      <c r="M304" s="12"/>
      <c r="N304" s="13"/>
      <c r="O304" s="7"/>
      <c r="P304" s="12"/>
      <c r="Q304" s="13"/>
      <c r="R304" s="7"/>
      <c r="S304" s="12"/>
      <c r="T304" s="13"/>
      <c r="U304" s="14"/>
      <c r="V304" s="12"/>
      <c r="W304" s="13"/>
      <c r="X304" s="7"/>
      <c r="Y304" s="12"/>
      <c r="Z304" s="13"/>
      <c r="AA304" s="7"/>
      <c r="AB304" s="12"/>
      <c r="AC304" s="13"/>
      <c r="AD304" s="14"/>
      <c r="AE304" s="12"/>
      <c r="AF304" s="13"/>
      <c r="AG304" s="14"/>
      <c r="AH304" s="12"/>
      <c r="AI304" s="13"/>
      <c r="AJ304" s="13"/>
      <c r="AK304" s="14"/>
      <c r="AL304" s="12"/>
      <c r="AM304" s="13"/>
      <c r="AN304" s="13"/>
      <c r="AO304" s="14"/>
      <c r="AP304" s="12"/>
      <c r="AQ304" s="13"/>
      <c r="AR304" s="13"/>
      <c r="AS304" s="7"/>
      <c r="AT304" s="12"/>
      <c r="AU304" s="13"/>
      <c r="AV304" s="13"/>
      <c r="AW304" s="14"/>
      <c r="AX304" s="12"/>
      <c r="AY304" s="13"/>
      <c r="AZ304" s="13"/>
      <c r="BA304" s="14"/>
      <c r="BB304" s="12"/>
      <c r="BC304" s="13"/>
      <c r="BD304" s="13"/>
      <c r="BE304" s="14"/>
      <c r="BF304" s="12"/>
      <c r="BG304" s="13"/>
      <c r="BH304" s="13"/>
      <c r="BI304" s="14"/>
      <c r="BJ304" s="12"/>
      <c r="BK304" s="13"/>
      <c r="BL304" s="13"/>
      <c r="BM304" s="14"/>
    </row>
    <row r="305" spans="1:65">
      <c r="A305" s="46" t="s">
        <v>274</v>
      </c>
      <c r="B305" s="46" t="s">
        <v>10</v>
      </c>
      <c r="C305" s="47">
        <v>4388</v>
      </c>
      <c r="D305" s="12"/>
      <c r="E305" s="13"/>
      <c r="F305" s="14"/>
      <c r="G305" s="12"/>
      <c r="H305" s="13"/>
      <c r="I305" s="7"/>
      <c r="J305" s="12">
        <v>31</v>
      </c>
      <c r="K305" s="13">
        <v>87</v>
      </c>
      <c r="L305" s="7">
        <f t="shared" si="16"/>
        <v>165</v>
      </c>
      <c r="M305" s="12"/>
      <c r="N305" s="13"/>
      <c r="O305" s="14"/>
      <c r="P305" s="12"/>
      <c r="Q305" s="13"/>
      <c r="R305" s="14"/>
      <c r="S305" s="12"/>
      <c r="T305" s="13"/>
      <c r="U305" s="14"/>
      <c r="V305" s="12"/>
      <c r="W305" s="13"/>
      <c r="X305" s="14"/>
      <c r="Y305" s="12"/>
      <c r="Z305" s="13"/>
      <c r="AA305" s="14"/>
      <c r="AB305" s="12"/>
      <c r="AC305" s="13"/>
      <c r="AD305" s="14"/>
      <c r="AE305" s="12"/>
      <c r="AF305" s="13"/>
      <c r="AG305" s="14"/>
      <c r="AH305" s="12"/>
      <c r="AI305" s="13"/>
      <c r="AJ305" s="13"/>
      <c r="AK305" s="14"/>
      <c r="AL305" s="12"/>
      <c r="AM305" s="13"/>
      <c r="AN305" s="13"/>
      <c r="AO305" s="14"/>
      <c r="AP305" s="12"/>
      <c r="AQ305" s="13"/>
      <c r="AR305" s="13"/>
      <c r="AS305" s="7"/>
      <c r="AT305" s="12"/>
      <c r="AU305" s="13"/>
      <c r="AV305" s="13"/>
      <c r="AW305" s="14"/>
      <c r="AX305" s="12"/>
      <c r="AY305" s="13"/>
      <c r="AZ305" s="13"/>
      <c r="BA305" s="14"/>
      <c r="BB305" s="12"/>
      <c r="BC305" s="13"/>
      <c r="BD305" s="13"/>
      <c r="BE305" s="14"/>
      <c r="BF305" s="12"/>
      <c r="BG305" s="13"/>
      <c r="BH305" s="13"/>
      <c r="BI305" s="14"/>
      <c r="BJ305" s="12"/>
      <c r="BK305" s="13"/>
      <c r="BL305" s="13"/>
      <c r="BM305" s="14"/>
    </row>
    <row r="306" spans="1:65">
      <c r="A306" s="46" t="s">
        <v>275</v>
      </c>
      <c r="B306" s="46" t="s">
        <v>18</v>
      </c>
      <c r="C306" s="47">
        <v>5192</v>
      </c>
      <c r="D306" s="12"/>
      <c r="E306" s="13"/>
      <c r="F306" s="14"/>
      <c r="G306" s="12"/>
      <c r="H306" s="13"/>
      <c r="I306" s="7"/>
      <c r="J306" s="12">
        <v>37</v>
      </c>
      <c r="K306" s="13">
        <v>87</v>
      </c>
      <c r="L306" s="7">
        <f t="shared" si="16"/>
        <v>158</v>
      </c>
      <c r="M306" s="12"/>
      <c r="N306" s="13"/>
      <c r="O306" s="14"/>
      <c r="P306" s="12"/>
      <c r="Q306" s="13"/>
      <c r="R306" s="14"/>
      <c r="S306" s="12"/>
      <c r="T306" s="13"/>
      <c r="U306" s="14"/>
      <c r="V306" s="12"/>
      <c r="W306" s="13"/>
      <c r="X306" s="14"/>
      <c r="Y306" s="12"/>
      <c r="Z306" s="13"/>
      <c r="AA306" s="14"/>
      <c r="AB306" s="12"/>
      <c r="AC306" s="13"/>
      <c r="AD306" s="14"/>
      <c r="AE306" s="12"/>
      <c r="AF306" s="13"/>
      <c r="AG306" s="14"/>
      <c r="AH306" s="12"/>
      <c r="AI306" s="13"/>
      <c r="AJ306" s="13"/>
      <c r="AK306" s="14"/>
      <c r="AL306" s="12"/>
      <c r="AM306" s="13"/>
      <c r="AN306" s="13"/>
      <c r="AO306" s="14"/>
      <c r="AP306" s="12"/>
      <c r="AQ306" s="13"/>
      <c r="AR306" s="13"/>
      <c r="AS306" s="7"/>
      <c r="AT306" s="12"/>
      <c r="AU306" s="13"/>
      <c r="AV306" s="13"/>
      <c r="AW306" s="14"/>
      <c r="AX306" s="12"/>
      <c r="AY306" s="13"/>
      <c r="AZ306" s="13"/>
      <c r="BA306" s="14"/>
      <c r="BB306" s="12"/>
      <c r="BC306" s="13"/>
      <c r="BD306" s="13"/>
      <c r="BE306" s="14"/>
      <c r="BF306" s="12"/>
      <c r="BG306" s="13"/>
      <c r="BH306" s="13"/>
      <c r="BI306" s="14"/>
      <c r="BJ306" s="12"/>
      <c r="BK306" s="13"/>
      <c r="BL306" s="13"/>
      <c r="BM306" s="14"/>
    </row>
    <row r="307" spans="1:65">
      <c r="A307" s="46" t="s">
        <v>276</v>
      </c>
      <c r="B307" s="46" t="s">
        <v>10</v>
      </c>
      <c r="C307" s="47">
        <v>4248</v>
      </c>
      <c r="D307" s="12"/>
      <c r="E307" s="13"/>
      <c r="F307" s="14"/>
      <c r="G307" s="12"/>
      <c r="H307" s="13"/>
      <c r="I307" s="7"/>
      <c r="J307" s="12">
        <v>40</v>
      </c>
      <c r="K307" s="13">
        <v>87</v>
      </c>
      <c r="L307" s="7">
        <f t="shared" si="16"/>
        <v>155</v>
      </c>
      <c r="M307" s="12"/>
      <c r="N307" s="13"/>
      <c r="O307" s="14"/>
      <c r="P307" s="12"/>
      <c r="Q307" s="13"/>
      <c r="R307" s="7"/>
      <c r="S307" s="12"/>
      <c r="T307" s="13"/>
      <c r="U307" s="14"/>
      <c r="V307" s="12"/>
      <c r="W307" s="13"/>
      <c r="X307" s="7"/>
      <c r="Y307" s="12"/>
      <c r="Z307" s="13"/>
      <c r="AA307" s="14"/>
      <c r="AB307" s="12"/>
      <c r="AC307" s="13"/>
      <c r="AD307" s="7"/>
      <c r="AE307" s="12"/>
      <c r="AF307" s="13"/>
      <c r="AG307" s="14"/>
      <c r="AH307" s="12"/>
      <c r="AI307" s="13"/>
      <c r="AJ307" s="13"/>
      <c r="AK307" s="14"/>
      <c r="AL307" s="12"/>
      <c r="AM307" s="13"/>
      <c r="AN307" s="13"/>
      <c r="AO307" s="14"/>
      <c r="AP307" s="12"/>
      <c r="AQ307" s="13"/>
      <c r="AR307" s="13"/>
      <c r="AS307" s="7"/>
      <c r="AT307" s="12"/>
      <c r="AU307" s="13"/>
      <c r="AV307" s="13"/>
      <c r="AW307" s="14"/>
      <c r="AX307" s="12"/>
      <c r="AY307" s="13"/>
      <c r="AZ307" s="13"/>
      <c r="BA307" s="14"/>
      <c r="BB307" s="12"/>
      <c r="BC307" s="13"/>
      <c r="BD307" s="13"/>
      <c r="BE307" s="14"/>
      <c r="BF307" s="12"/>
      <c r="BG307" s="13"/>
      <c r="BH307" s="13"/>
      <c r="BI307" s="14"/>
      <c r="BJ307" s="12"/>
      <c r="BK307" s="13"/>
      <c r="BL307" s="13"/>
      <c r="BM307" s="14"/>
    </row>
    <row r="308" spans="1:65">
      <c r="A308" s="46" t="s">
        <v>277</v>
      </c>
      <c r="B308" s="46" t="s">
        <v>10</v>
      </c>
      <c r="C308" s="47">
        <v>4997</v>
      </c>
      <c r="D308" s="12"/>
      <c r="E308" s="13"/>
      <c r="F308" s="14"/>
      <c r="G308" s="12"/>
      <c r="H308" s="13"/>
      <c r="I308" s="7"/>
      <c r="J308" s="12">
        <v>48</v>
      </c>
      <c r="K308" s="13">
        <v>87</v>
      </c>
      <c r="L308" s="7">
        <f t="shared" si="16"/>
        <v>145</v>
      </c>
      <c r="M308" s="12"/>
      <c r="N308" s="13"/>
      <c r="O308" s="14"/>
      <c r="P308" s="12"/>
      <c r="Q308" s="13"/>
      <c r="R308" s="14"/>
      <c r="S308" s="12"/>
      <c r="T308" s="13"/>
      <c r="U308" s="14"/>
      <c r="V308" s="12"/>
      <c r="W308" s="13"/>
      <c r="X308" s="14"/>
      <c r="Y308" s="12"/>
      <c r="Z308" s="13"/>
      <c r="AA308" s="14"/>
      <c r="AB308" s="12"/>
      <c r="AC308" s="13"/>
      <c r="AD308" s="14"/>
      <c r="AE308" s="12"/>
      <c r="AF308" s="13"/>
      <c r="AG308" s="14"/>
      <c r="AH308" s="12"/>
      <c r="AI308" s="13"/>
      <c r="AJ308" s="13"/>
      <c r="AK308" s="14"/>
      <c r="AL308" s="12"/>
      <c r="AM308" s="13"/>
      <c r="AN308" s="13"/>
      <c r="AO308" s="14"/>
      <c r="AP308" s="12"/>
      <c r="AQ308" s="13"/>
      <c r="AR308" s="13"/>
      <c r="AS308" s="7"/>
      <c r="AT308" s="12"/>
      <c r="AU308" s="13"/>
      <c r="AV308" s="13"/>
      <c r="AW308" s="14"/>
      <c r="AX308" s="12"/>
      <c r="AY308" s="13"/>
      <c r="AZ308" s="13"/>
      <c r="BA308" s="14"/>
      <c r="BB308" s="12"/>
      <c r="BC308" s="13"/>
      <c r="BD308" s="13"/>
      <c r="BE308" s="14"/>
      <c r="BF308" s="12"/>
      <c r="BG308" s="13"/>
      <c r="BH308" s="13"/>
      <c r="BI308" s="14"/>
      <c r="BJ308" s="12"/>
      <c r="BK308" s="13"/>
      <c r="BL308" s="13"/>
      <c r="BM308" s="14"/>
    </row>
    <row r="309" spans="1:65">
      <c r="A309" s="46" t="s">
        <v>278</v>
      </c>
      <c r="B309" s="46" t="s">
        <v>174</v>
      </c>
      <c r="C309" s="47">
        <v>5674</v>
      </c>
      <c r="D309" s="12"/>
      <c r="E309" s="13"/>
      <c r="F309" s="14"/>
      <c r="G309" s="12"/>
      <c r="H309" s="13"/>
      <c r="I309" s="7"/>
      <c r="J309" s="12">
        <v>52</v>
      </c>
      <c r="K309" s="13">
        <v>87</v>
      </c>
      <c r="L309" s="7">
        <f t="shared" si="16"/>
        <v>141</v>
      </c>
      <c r="M309" s="12"/>
      <c r="N309" s="13"/>
      <c r="O309" s="14"/>
      <c r="P309" s="12"/>
      <c r="Q309" s="13"/>
      <c r="R309" s="14"/>
      <c r="S309" s="12"/>
      <c r="T309" s="13"/>
      <c r="U309" s="14"/>
      <c r="V309" s="12"/>
      <c r="W309" s="13"/>
      <c r="X309" s="14"/>
      <c r="Y309" s="12"/>
      <c r="Z309" s="13"/>
      <c r="AA309" s="14"/>
      <c r="AB309" s="12"/>
      <c r="AC309" s="13"/>
      <c r="AD309" s="14"/>
      <c r="AE309" s="12"/>
      <c r="AF309" s="13"/>
      <c r="AG309" s="14"/>
      <c r="AH309" s="12"/>
      <c r="AI309" s="13"/>
      <c r="AJ309" s="13"/>
      <c r="AK309" s="14"/>
      <c r="AL309" s="12"/>
      <c r="AM309" s="13"/>
      <c r="AN309" s="13"/>
      <c r="AO309" s="14"/>
      <c r="AP309" s="12"/>
      <c r="AQ309" s="13"/>
      <c r="AR309" s="13"/>
      <c r="AS309" s="7"/>
      <c r="AT309" s="12"/>
      <c r="AU309" s="13"/>
      <c r="AV309" s="13"/>
      <c r="AW309" s="14"/>
      <c r="AX309" s="12"/>
      <c r="AY309" s="13"/>
      <c r="AZ309" s="13"/>
      <c r="BA309" s="14"/>
      <c r="BB309" s="12"/>
      <c r="BC309" s="13"/>
      <c r="BD309" s="13"/>
      <c r="BE309" s="14"/>
      <c r="BF309" s="12"/>
      <c r="BG309" s="13"/>
      <c r="BH309" s="13"/>
      <c r="BI309" s="14"/>
      <c r="BJ309" s="12"/>
      <c r="BK309" s="13"/>
      <c r="BL309" s="13"/>
      <c r="BM309" s="14"/>
    </row>
    <row r="310" spans="1:65">
      <c r="A310" s="46" t="s">
        <v>279</v>
      </c>
      <c r="B310" s="46" t="s">
        <v>10</v>
      </c>
      <c r="C310" s="47">
        <v>4161</v>
      </c>
      <c r="D310" s="12"/>
      <c r="E310" s="13"/>
      <c r="F310" s="14"/>
      <c r="G310" s="12"/>
      <c r="H310" s="13"/>
      <c r="I310" s="7"/>
      <c r="J310" s="12">
        <v>53</v>
      </c>
      <c r="K310" s="13">
        <v>87</v>
      </c>
      <c r="L310" s="7">
        <f t="shared" si="16"/>
        <v>140</v>
      </c>
      <c r="M310" s="12"/>
      <c r="N310" s="13"/>
      <c r="O310" s="14"/>
      <c r="P310" s="12"/>
      <c r="Q310" s="13"/>
      <c r="R310" s="7"/>
      <c r="S310" s="12"/>
      <c r="T310" s="13"/>
      <c r="U310" s="14"/>
      <c r="V310" s="12"/>
      <c r="W310" s="13"/>
      <c r="X310" s="14"/>
      <c r="Y310" s="12"/>
      <c r="Z310" s="13"/>
      <c r="AA310" s="14"/>
      <c r="AB310" s="12"/>
      <c r="AC310" s="13"/>
      <c r="AD310" s="14"/>
      <c r="AE310" s="12"/>
      <c r="AF310" s="13"/>
      <c r="AG310" s="14"/>
      <c r="AH310" s="12"/>
      <c r="AI310" s="13"/>
      <c r="AJ310" s="13"/>
      <c r="AK310" s="14"/>
      <c r="AL310" s="12"/>
      <c r="AM310" s="13"/>
      <c r="AN310" s="13"/>
      <c r="AO310" s="14"/>
      <c r="AP310" s="12"/>
      <c r="AQ310" s="13"/>
      <c r="AR310" s="13"/>
      <c r="AS310" s="7"/>
      <c r="AT310" s="12"/>
      <c r="AU310" s="13"/>
      <c r="AV310" s="13"/>
      <c r="AW310" s="14"/>
      <c r="AX310" s="12"/>
      <c r="AY310" s="13"/>
      <c r="AZ310" s="13"/>
      <c r="BA310" s="14"/>
      <c r="BB310" s="12"/>
      <c r="BC310" s="13"/>
      <c r="BD310" s="13"/>
      <c r="BE310" s="14"/>
      <c r="BF310" s="12"/>
      <c r="BG310" s="13"/>
      <c r="BH310" s="13"/>
      <c r="BI310" s="14"/>
      <c r="BJ310" s="12"/>
      <c r="BK310" s="13"/>
      <c r="BL310" s="13"/>
      <c r="BM310" s="14"/>
    </row>
    <row r="311" spans="1:65">
      <c r="A311" s="46" t="s">
        <v>280</v>
      </c>
      <c r="B311" s="46" t="s">
        <v>10</v>
      </c>
      <c r="C311" s="47">
        <v>4389</v>
      </c>
      <c r="D311" s="12"/>
      <c r="E311" s="13"/>
      <c r="F311" s="14"/>
      <c r="G311" s="12"/>
      <c r="H311" s="13"/>
      <c r="I311" s="7"/>
      <c r="J311" s="12">
        <v>54</v>
      </c>
      <c r="K311" s="13">
        <v>87</v>
      </c>
      <c r="L311" s="7">
        <f t="shared" si="16"/>
        <v>138</v>
      </c>
      <c r="M311" s="12"/>
      <c r="N311" s="13"/>
      <c r="O311" s="14"/>
      <c r="P311" s="12"/>
      <c r="Q311" s="13"/>
      <c r="R311" s="14"/>
      <c r="S311" s="12"/>
      <c r="T311" s="13"/>
      <c r="U311" s="14"/>
      <c r="V311" s="12"/>
      <c r="W311" s="13"/>
      <c r="X311" s="14"/>
      <c r="Y311" s="12"/>
      <c r="Z311" s="13"/>
      <c r="AA311" s="14"/>
      <c r="AB311" s="12"/>
      <c r="AC311" s="13"/>
      <c r="AD311" s="14"/>
      <c r="AE311" s="12"/>
      <c r="AF311" s="13"/>
      <c r="AG311" s="14"/>
      <c r="AH311" s="12"/>
      <c r="AI311" s="13"/>
      <c r="AJ311" s="13"/>
      <c r="AK311" s="14"/>
      <c r="AL311" s="12"/>
      <c r="AM311" s="13"/>
      <c r="AN311" s="13"/>
      <c r="AO311" s="14"/>
      <c r="AP311" s="12"/>
      <c r="AQ311" s="13"/>
      <c r="AR311" s="13"/>
      <c r="AS311" s="7"/>
      <c r="AT311" s="12"/>
      <c r="AU311" s="13"/>
      <c r="AV311" s="13"/>
      <c r="AW311" s="14"/>
      <c r="AX311" s="12"/>
      <c r="AY311" s="13"/>
      <c r="AZ311" s="13"/>
      <c r="BA311" s="14"/>
      <c r="BB311" s="12"/>
      <c r="BC311" s="13"/>
      <c r="BD311" s="13"/>
      <c r="BE311" s="14"/>
      <c r="BF311" s="12"/>
      <c r="BG311" s="13"/>
      <c r="BH311" s="13"/>
      <c r="BI311" s="14"/>
      <c r="BJ311" s="12"/>
      <c r="BK311" s="13"/>
      <c r="BL311" s="13"/>
      <c r="BM311" s="14"/>
    </row>
    <row r="312" spans="1:65">
      <c r="A312" s="46" t="s">
        <v>281</v>
      </c>
      <c r="B312" s="46" t="s">
        <v>12</v>
      </c>
      <c r="C312" s="47">
        <v>4524</v>
      </c>
      <c r="D312" s="12"/>
      <c r="E312" s="13"/>
      <c r="F312" s="14"/>
      <c r="G312" s="12"/>
      <c r="H312" s="13"/>
      <c r="I312" s="14"/>
      <c r="J312" s="12">
        <v>60</v>
      </c>
      <c r="K312" s="13">
        <v>87</v>
      </c>
      <c r="L312" s="7">
        <f t="shared" si="16"/>
        <v>132</v>
      </c>
      <c r="M312" s="12"/>
      <c r="N312" s="13"/>
      <c r="O312" s="14"/>
      <c r="P312" s="12"/>
      <c r="Q312" s="13"/>
      <c r="R312" s="7"/>
      <c r="S312" s="12"/>
      <c r="T312" s="13"/>
      <c r="U312" s="14"/>
      <c r="V312" s="12"/>
      <c r="W312" s="13"/>
      <c r="X312" s="14"/>
      <c r="Y312" s="12"/>
      <c r="Z312" s="13"/>
      <c r="AA312" s="14"/>
      <c r="AB312" s="12"/>
      <c r="AC312" s="13"/>
      <c r="AD312" s="14"/>
      <c r="AE312" s="12"/>
      <c r="AF312" s="13"/>
      <c r="AG312" s="14"/>
      <c r="AH312" s="12"/>
      <c r="AI312" s="13"/>
      <c r="AJ312" s="13"/>
      <c r="AK312" s="14"/>
      <c r="AL312" s="12"/>
      <c r="AM312" s="13"/>
      <c r="AN312" s="13"/>
      <c r="AO312" s="14"/>
      <c r="AP312" s="12"/>
      <c r="AQ312" s="13"/>
      <c r="AR312" s="13"/>
      <c r="AS312" s="7"/>
      <c r="AT312" s="12"/>
      <c r="AU312" s="13"/>
      <c r="AV312" s="13"/>
      <c r="AW312" s="14"/>
      <c r="AX312" s="12"/>
      <c r="AY312" s="13"/>
      <c r="AZ312" s="13"/>
      <c r="BA312" s="14"/>
      <c r="BB312" s="12"/>
      <c r="BC312" s="13"/>
      <c r="BD312" s="13"/>
      <c r="BE312" s="14"/>
      <c r="BF312" s="12"/>
      <c r="BG312" s="13"/>
      <c r="BH312" s="13"/>
      <c r="BI312" s="14"/>
      <c r="BJ312" s="12"/>
      <c r="BK312" s="13"/>
      <c r="BL312" s="13"/>
      <c r="BM312" s="14"/>
    </row>
    <row r="313" spans="1:65">
      <c r="A313" s="46" t="s">
        <v>282</v>
      </c>
      <c r="B313" s="46" t="s">
        <v>174</v>
      </c>
      <c r="C313" s="47">
        <v>4348</v>
      </c>
      <c r="D313" s="12"/>
      <c r="E313" s="13"/>
      <c r="F313" s="14"/>
      <c r="G313" s="12"/>
      <c r="H313" s="13"/>
      <c r="I313" s="14"/>
      <c r="J313" s="12">
        <v>62</v>
      </c>
      <c r="K313" s="13">
        <v>87</v>
      </c>
      <c r="L313" s="7">
        <f t="shared" si="16"/>
        <v>129</v>
      </c>
      <c r="M313" s="12"/>
      <c r="N313" s="13"/>
      <c r="O313" s="14"/>
      <c r="P313" s="12"/>
      <c r="Q313" s="13"/>
      <c r="R313" s="14"/>
      <c r="S313" s="12"/>
      <c r="T313" s="13"/>
      <c r="U313" s="14"/>
      <c r="V313" s="12"/>
      <c r="W313" s="13"/>
      <c r="X313" s="14"/>
      <c r="Y313" s="12"/>
      <c r="Z313" s="13"/>
      <c r="AA313" s="14"/>
      <c r="AB313" s="12"/>
      <c r="AC313" s="13"/>
      <c r="AD313" s="14"/>
      <c r="AE313" s="12"/>
      <c r="AF313" s="13"/>
      <c r="AG313" s="14"/>
      <c r="AH313" s="12"/>
      <c r="AI313" s="13"/>
      <c r="AJ313" s="13"/>
      <c r="AK313" s="14"/>
      <c r="AL313" s="12"/>
      <c r="AM313" s="13"/>
      <c r="AN313" s="13"/>
      <c r="AO313" s="14"/>
      <c r="AP313" s="12"/>
      <c r="AQ313" s="13"/>
      <c r="AR313" s="13"/>
      <c r="AS313" s="7"/>
      <c r="AT313" s="12"/>
      <c r="AU313" s="13"/>
      <c r="AV313" s="13"/>
      <c r="AW313" s="14"/>
      <c r="AX313" s="12"/>
      <c r="AY313" s="13"/>
      <c r="AZ313" s="13"/>
      <c r="BA313" s="14"/>
      <c r="BB313" s="12"/>
      <c r="BC313" s="13"/>
      <c r="BD313" s="13"/>
      <c r="BE313" s="14"/>
      <c r="BF313" s="12"/>
      <c r="BG313" s="13"/>
      <c r="BH313" s="13"/>
      <c r="BI313" s="14"/>
      <c r="BJ313" s="12"/>
      <c r="BK313" s="13"/>
      <c r="BL313" s="13"/>
      <c r="BM313" s="14"/>
    </row>
    <row r="314" spans="1:65">
      <c r="A314" s="46"/>
      <c r="B314" s="46"/>
      <c r="C314" s="47"/>
      <c r="D314" s="12"/>
      <c r="E314" s="13"/>
      <c r="F314" s="14"/>
      <c r="G314" s="12"/>
      <c r="H314" s="13"/>
      <c r="I314" s="14"/>
      <c r="J314" s="12"/>
      <c r="K314" s="13"/>
      <c r="L314" s="7"/>
      <c r="M314" s="12"/>
      <c r="N314" s="13"/>
      <c r="O314" s="14"/>
      <c r="P314" s="12"/>
      <c r="Q314" s="13"/>
      <c r="R314" s="7"/>
      <c r="S314" s="12"/>
      <c r="T314" s="13"/>
      <c r="U314" s="14"/>
      <c r="V314" s="12"/>
      <c r="W314" s="13"/>
      <c r="X314" s="14"/>
      <c r="Y314" s="12"/>
      <c r="Z314" s="13"/>
      <c r="AA314" s="14"/>
      <c r="AB314" s="12"/>
      <c r="AC314" s="13"/>
      <c r="AD314" s="14"/>
      <c r="AE314" s="12"/>
      <c r="AF314" s="13"/>
      <c r="AG314" s="14"/>
      <c r="AH314" s="12"/>
      <c r="AI314" s="13"/>
      <c r="AJ314" s="13"/>
      <c r="AK314" s="14"/>
      <c r="AL314" s="12"/>
      <c r="AM314" s="13"/>
      <c r="AN314" s="13"/>
      <c r="AO314" s="14"/>
      <c r="AP314" s="12"/>
      <c r="AQ314" s="13"/>
      <c r="AR314" s="13"/>
      <c r="AS314" s="7"/>
      <c r="AT314" s="12"/>
      <c r="AU314" s="13"/>
      <c r="AV314" s="13"/>
      <c r="AW314" s="14"/>
      <c r="AX314" s="12"/>
      <c r="AY314" s="13"/>
      <c r="AZ314" s="13"/>
      <c r="BA314" s="14"/>
      <c r="BB314" s="12"/>
      <c r="BC314" s="13"/>
      <c r="BD314" s="13"/>
      <c r="BE314" s="14"/>
      <c r="BF314" s="12"/>
      <c r="BG314" s="13"/>
      <c r="BH314" s="13"/>
      <c r="BI314" s="14"/>
      <c r="BJ314" s="12"/>
      <c r="BK314" s="13"/>
      <c r="BL314" s="13"/>
      <c r="BM314" s="14"/>
    </row>
    <row r="315" spans="1:65">
      <c r="A315" s="46"/>
      <c r="B315" s="46"/>
      <c r="C315" s="47"/>
      <c r="D315" s="12"/>
      <c r="E315" s="13"/>
      <c r="F315" s="14"/>
      <c r="G315" s="12"/>
      <c r="H315" s="13"/>
      <c r="I315" s="14"/>
      <c r="J315" s="12"/>
      <c r="K315" s="13"/>
      <c r="L315" s="7"/>
      <c r="M315" s="12"/>
      <c r="N315" s="13"/>
      <c r="O315" s="14"/>
      <c r="P315" s="12"/>
      <c r="Q315" s="13"/>
      <c r="R315" s="7"/>
      <c r="S315" s="12"/>
      <c r="T315" s="13"/>
      <c r="U315" s="7"/>
      <c r="V315" s="12"/>
      <c r="W315" s="13"/>
      <c r="X315" s="14"/>
      <c r="Y315" s="12"/>
      <c r="Z315" s="13"/>
      <c r="AA315" s="14"/>
      <c r="AB315" s="12"/>
      <c r="AC315" s="13"/>
      <c r="AD315" s="14"/>
      <c r="AE315" s="12"/>
      <c r="AF315" s="13"/>
      <c r="AG315" s="14"/>
      <c r="AH315" s="12"/>
      <c r="AI315" s="13"/>
      <c r="AJ315" s="13"/>
      <c r="AK315" s="14"/>
      <c r="AL315" s="12"/>
      <c r="AM315" s="13"/>
      <c r="AN315" s="13"/>
      <c r="AO315" s="14"/>
      <c r="AP315" s="12"/>
      <c r="AQ315" s="13"/>
      <c r="AR315" s="13"/>
      <c r="AS315" s="7"/>
      <c r="AT315" s="12"/>
      <c r="AU315" s="13"/>
      <c r="AV315" s="13"/>
      <c r="AW315" s="14"/>
      <c r="AX315" s="12"/>
      <c r="AY315" s="13"/>
      <c r="AZ315" s="13"/>
      <c r="BA315" s="14"/>
      <c r="BB315" s="12"/>
      <c r="BC315" s="13"/>
      <c r="BD315" s="13"/>
      <c r="BE315" s="14"/>
      <c r="BF315" s="12"/>
      <c r="BG315" s="13"/>
      <c r="BH315" s="13"/>
      <c r="BI315" s="14"/>
      <c r="BJ315" s="12"/>
      <c r="BK315" s="13"/>
      <c r="BL315" s="13"/>
      <c r="BM315" s="14"/>
    </row>
    <row r="316" spans="1:65">
      <c r="A316" s="46"/>
      <c r="B316" s="46"/>
      <c r="C316" s="47"/>
      <c r="D316" s="12"/>
      <c r="E316" s="13"/>
      <c r="F316" s="14"/>
      <c r="G316" s="12"/>
      <c r="H316" s="13"/>
      <c r="I316" s="14"/>
      <c r="J316" s="12"/>
      <c r="K316" s="13"/>
      <c r="L316" s="7"/>
      <c r="M316" s="12"/>
      <c r="N316" s="13"/>
      <c r="O316" s="14"/>
      <c r="P316" s="12"/>
      <c r="Q316" s="13"/>
      <c r="R316" s="14"/>
      <c r="S316" s="12"/>
      <c r="T316" s="13"/>
      <c r="U316" s="14"/>
      <c r="V316" s="12"/>
      <c r="W316" s="13"/>
      <c r="X316" s="14"/>
      <c r="Y316" s="12"/>
      <c r="Z316" s="13"/>
      <c r="AA316" s="7"/>
      <c r="AB316" s="12"/>
      <c r="AC316" s="13"/>
      <c r="AD316" s="14"/>
      <c r="AE316" s="12"/>
      <c r="AF316" s="13"/>
      <c r="AG316" s="14"/>
      <c r="AH316" s="12"/>
      <c r="AI316" s="13"/>
      <c r="AJ316" s="13"/>
      <c r="AK316" s="14"/>
      <c r="AL316" s="12"/>
      <c r="AM316" s="13"/>
      <c r="AN316" s="13"/>
      <c r="AO316" s="14"/>
      <c r="AP316" s="12"/>
      <c r="AQ316" s="13"/>
      <c r="AR316" s="13"/>
      <c r="AS316" s="7"/>
      <c r="AT316" s="12"/>
      <c r="AU316" s="13"/>
      <c r="AV316" s="13"/>
      <c r="AW316" s="14"/>
      <c r="AX316" s="12"/>
      <c r="AY316" s="13"/>
      <c r="AZ316" s="13"/>
      <c r="BA316" s="14"/>
      <c r="BB316" s="12"/>
      <c r="BC316" s="13"/>
      <c r="BD316" s="13"/>
      <c r="BE316" s="14"/>
      <c r="BF316" s="12"/>
      <c r="BG316" s="13"/>
      <c r="BH316" s="13"/>
      <c r="BI316" s="14"/>
      <c r="BJ316" s="12"/>
      <c r="BK316" s="13"/>
      <c r="BL316" s="13"/>
      <c r="BM316" s="14"/>
    </row>
    <row r="317" spans="1:65">
      <c r="A317" s="46"/>
      <c r="B317" s="46"/>
      <c r="C317" s="47"/>
      <c r="D317" s="12"/>
      <c r="E317" s="13"/>
      <c r="F317" s="14"/>
      <c r="G317" s="12"/>
      <c r="H317" s="13"/>
      <c r="I317" s="14"/>
      <c r="J317" s="12"/>
      <c r="K317" s="13"/>
      <c r="L317" s="7"/>
      <c r="M317" s="12"/>
      <c r="N317" s="13"/>
      <c r="O317" s="7"/>
      <c r="P317" s="12"/>
      <c r="Q317" s="13"/>
      <c r="R317" s="7"/>
      <c r="S317" s="12"/>
      <c r="T317" s="13"/>
      <c r="U317" s="14"/>
      <c r="V317" s="12"/>
      <c r="W317" s="13"/>
      <c r="X317" s="14"/>
      <c r="Y317" s="12"/>
      <c r="Z317" s="13"/>
      <c r="AA317" s="14"/>
      <c r="AB317" s="12"/>
      <c r="AC317" s="13"/>
      <c r="AD317" s="14"/>
      <c r="AE317" s="12"/>
      <c r="AF317" s="13"/>
      <c r="AG317" s="14"/>
      <c r="AH317" s="12"/>
      <c r="AI317" s="13"/>
      <c r="AJ317" s="13"/>
      <c r="AK317" s="14"/>
      <c r="AL317" s="12"/>
      <c r="AM317" s="13"/>
      <c r="AN317" s="13"/>
      <c r="AO317" s="14"/>
      <c r="AP317" s="12"/>
      <c r="AQ317" s="13"/>
      <c r="AR317" s="13"/>
      <c r="AS317" s="7"/>
      <c r="AT317" s="12"/>
      <c r="AU317" s="13"/>
      <c r="AV317" s="13"/>
      <c r="AW317" s="14"/>
      <c r="AX317" s="12"/>
      <c r="AY317" s="13"/>
      <c r="AZ317" s="13"/>
      <c r="BA317" s="14"/>
      <c r="BB317" s="12"/>
      <c r="BC317" s="13"/>
      <c r="BD317" s="13"/>
      <c r="BE317" s="14"/>
      <c r="BF317" s="12"/>
      <c r="BG317" s="13"/>
      <c r="BH317" s="13"/>
      <c r="BI317" s="14"/>
      <c r="BJ317" s="12"/>
      <c r="BK317" s="13"/>
      <c r="BL317" s="13"/>
      <c r="BM317" s="14"/>
    </row>
    <row r="318" spans="1:65">
      <c r="A318" s="46"/>
      <c r="B318" s="46"/>
      <c r="C318" s="47"/>
      <c r="D318" s="12"/>
      <c r="E318" s="13"/>
      <c r="F318" s="14"/>
      <c r="G318" s="12"/>
      <c r="H318" s="13"/>
      <c r="I318" s="14"/>
      <c r="J318" s="12"/>
      <c r="K318" s="13"/>
      <c r="L318" s="7"/>
      <c r="M318" s="12"/>
      <c r="N318" s="13"/>
      <c r="O318" s="7"/>
      <c r="P318" s="12"/>
      <c r="Q318" s="13"/>
      <c r="R318" s="7"/>
      <c r="S318" s="12"/>
      <c r="T318" s="13"/>
      <c r="U318" s="14"/>
      <c r="V318" s="12"/>
      <c r="W318" s="13"/>
      <c r="X318" s="14"/>
      <c r="Y318" s="12"/>
      <c r="Z318" s="13"/>
      <c r="AA318" s="14"/>
      <c r="AB318" s="12"/>
      <c r="AC318" s="13"/>
      <c r="AD318" s="14"/>
      <c r="AE318" s="12"/>
      <c r="AF318" s="13"/>
      <c r="AG318" s="14"/>
      <c r="AH318" s="12"/>
      <c r="AI318" s="13"/>
      <c r="AJ318" s="13"/>
      <c r="AK318" s="14"/>
      <c r="AL318" s="12"/>
      <c r="AM318" s="13"/>
      <c r="AN318" s="13"/>
      <c r="AO318" s="14"/>
      <c r="AP318" s="12"/>
      <c r="AQ318" s="13"/>
      <c r="AR318" s="13"/>
      <c r="AS318" s="7"/>
      <c r="AT318" s="12"/>
      <c r="AU318" s="13"/>
      <c r="AV318" s="13"/>
      <c r="AW318" s="14"/>
      <c r="AX318" s="12"/>
      <c r="AY318" s="13"/>
      <c r="AZ318" s="13"/>
      <c r="BA318" s="14"/>
      <c r="BB318" s="12"/>
      <c r="BC318" s="13"/>
      <c r="BD318" s="13"/>
      <c r="BE318" s="14"/>
      <c r="BF318" s="12"/>
      <c r="BG318" s="13"/>
      <c r="BH318" s="13"/>
      <c r="BI318" s="14"/>
      <c r="BJ318" s="12"/>
      <c r="BK318" s="13"/>
      <c r="BL318" s="13"/>
      <c r="BM318" s="14"/>
    </row>
    <row r="319" spans="1:65">
      <c r="A319" s="46"/>
      <c r="B319" s="46"/>
      <c r="C319" s="47"/>
      <c r="D319" s="12"/>
      <c r="E319" s="13"/>
      <c r="F319" s="14"/>
      <c r="G319" s="12"/>
      <c r="H319" s="13"/>
      <c r="I319" s="14"/>
      <c r="J319" s="12"/>
      <c r="K319" s="13"/>
      <c r="L319" s="7"/>
      <c r="M319" s="12"/>
      <c r="N319" s="13"/>
      <c r="O319" s="7"/>
      <c r="P319" s="12"/>
      <c r="Q319" s="13"/>
      <c r="R319" s="7"/>
      <c r="S319" s="12"/>
      <c r="T319" s="13"/>
      <c r="U319" s="7"/>
      <c r="V319" s="12"/>
      <c r="W319" s="13"/>
      <c r="X319" s="14"/>
      <c r="Y319" s="12"/>
      <c r="Z319" s="13"/>
      <c r="AA319" s="14"/>
      <c r="AB319" s="12"/>
      <c r="AC319" s="13"/>
      <c r="AD319" s="7"/>
      <c r="AE319" s="12"/>
      <c r="AF319" s="13"/>
      <c r="AG319" s="7"/>
      <c r="AH319" s="12"/>
      <c r="AI319" s="13"/>
      <c r="AJ319" s="13"/>
      <c r="AK319" s="14"/>
      <c r="AL319" s="12"/>
      <c r="AM319" s="13"/>
      <c r="AN319" s="13"/>
      <c r="AO319" s="14"/>
      <c r="AP319" s="12"/>
      <c r="AQ319" s="13"/>
      <c r="AR319" s="13"/>
      <c r="AS319" s="7"/>
      <c r="AT319" s="12"/>
      <c r="AU319" s="13"/>
      <c r="AV319" s="13"/>
      <c r="AW319" s="14"/>
      <c r="AX319" s="12"/>
      <c r="AY319" s="13"/>
      <c r="AZ319" s="13"/>
      <c r="BA319" s="14"/>
      <c r="BB319" s="12"/>
      <c r="BC319" s="13"/>
      <c r="BD319" s="13"/>
      <c r="BE319" s="14"/>
      <c r="BF319" s="12"/>
      <c r="BG319" s="13"/>
      <c r="BH319" s="13"/>
      <c r="BI319" s="14"/>
      <c r="BJ319" s="12"/>
      <c r="BK319" s="13"/>
      <c r="BL319" s="13"/>
      <c r="BM319" s="14"/>
    </row>
    <row r="320" spans="1:65">
      <c r="A320" s="46"/>
      <c r="B320" s="46"/>
      <c r="C320" s="47"/>
      <c r="D320" s="12"/>
      <c r="E320" s="13"/>
      <c r="F320" s="14"/>
      <c r="G320" s="12"/>
      <c r="H320" s="13"/>
      <c r="I320" s="14"/>
      <c r="J320" s="12"/>
      <c r="K320" s="13"/>
      <c r="L320" s="7"/>
      <c r="M320" s="12"/>
      <c r="N320" s="13"/>
      <c r="O320" s="14"/>
      <c r="P320" s="12"/>
      <c r="Q320" s="13"/>
      <c r="R320" s="7"/>
      <c r="S320" s="12"/>
      <c r="T320" s="13"/>
      <c r="U320" s="7"/>
      <c r="V320" s="12"/>
      <c r="W320" s="13"/>
      <c r="X320" s="14"/>
      <c r="Y320" s="12"/>
      <c r="Z320" s="13"/>
      <c r="AA320" s="14"/>
      <c r="AB320" s="12"/>
      <c r="AC320" s="13"/>
      <c r="AD320" s="14"/>
      <c r="AE320" s="12"/>
      <c r="AF320" s="13"/>
      <c r="AG320" s="14"/>
      <c r="AH320" s="12"/>
      <c r="AI320" s="13"/>
      <c r="AJ320" s="13"/>
      <c r="AK320" s="14"/>
      <c r="AL320" s="12"/>
      <c r="AM320" s="13"/>
      <c r="AN320" s="13"/>
      <c r="AO320" s="14"/>
      <c r="AP320" s="12"/>
      <c r="AQ320" s="13"/>
      <c r="AR320" s="13"/>
      <c r="AS320" s="7"/>
      <c r="AT320" s="12"/>
      <c r="AU320" s="13"/>
      <c r="AV320" s="13"/>
      <c r="AW320" s="14"/>
      <c r="AX320" s="12"/>
      <c r="AY320" s="13"/>
      <c r="AZ320" s="13"/>
      <c r="BA320" s="14"/>
      <c r="BB320" s="12"/>
      <c r="BC320" s="13"/>
      <c r="BD320" s="13"/>
      <c r="BE320" s="14"/>
      <c r="BF320" s="12"/>
      <c r="BG320" s="13"/>
      <c r="BH320" s="13"/>
      <c r="BI320" s="14"/>
      <c r="BJ320" s="12"/>
      <c r="BK320" s="13"/>
      <c r="BL320" s="13"/>
      <c r="BM320" s="14"/>
    </row>
    <row r="321" spans="1:65">
      <c r="A321" s="46"/>
      <c r="B321" s="46"/>
      <c r="C321" s="47"/>
      <c r="D321" s="12"/>
      <c r="E321" s="13"/>
      <c r="F321" s="14"/>
      <c r="G321" s="12"/>
      <c r="H321" s="13"/>
      <c r="I321" s="14"/>
      <c r="J321" s="12"/>
      <c r="K321" s="13"/>
      <c r="L321" s="7"/>
      <c r="M321" s="12"/>
      <c r="N321" s="13"/>
      <c r="O321" s="14"/>
      <c r="P321" s="12"/>
      <c r="Q321" s="13"/>
      <c r="R321" s="7"/>
      <c r="S321" s="12"/>
      <c r="T321" s="13"/>
      <c r="U321" s="7"/>
      <c r="V321" s="12"/>
      <c r="W321" s="13"/>
      <c r="X321" s="7"/>
      <c r="Y321" s="12"/>
      <c r="Z321" s="13"/>
      <c r="AA321" s="14"/>
      <c r="AB321" s="12"/>
      <c r="AC321" s="13"/>
      <c r="AD321" s="14"/>
      <c r="AE321" s="12"/>
      <c r="AF321" s="13"/>
      <c r="AG321" s="14"/>
      <c r="AH321" s="12"/>
      <c r="AI321" s="13"/>
      <c r="AJ321" s="13"/>
      <c r="AK321" s="14"/>
      <c r="AL321" s="12"/>
      <c r="AM321" s="13"/>
      <c r="AN321" s="13"/>
      <c r="AO321" s="14"/>
      <c r="AP321" s="12"/>
      <c r="AQ321" s="13"/>
      <c r="AR321" s="13"/>
      <c r="AS321" s="7"/>
      <c r="AT321" s="12"/>
      <c r="AU321" s="13"/>
      <c r="AV321" s="13"/>
      <c r="AW321" s="14"/>
      <c r="AX321" s="12"/>
      <c r="AY321" s="13"/>
      <c r="AZ321" s="13"/>
      <c r="BA321" s="14"/>
      <c r="BB321" s="12"/>
      <c r="BC321" s="13"/>
      <c r="BD321" s="13"/>
      <c r="BE321" s="14"/>
      <c r="BF321" s="12"/>
      <c r="BG321" s="13"/>
      <c r="BH321" s="13"/>
      <c r="BI321" s="14"/>
      <c r="BJ321" s="12"/>
      <c r="BK321" s="13"/>
      <c r="BL321" s="13"/>
      <c r="BM321" s="14"/>
    </row>
    <row r="322" spans="1:65">
      <c r="A322" s="46"/>
      <c r="B322" s="46"/>
      <c r="C322" s="47"/>
      <c r="D322" s="12"/>
      <c r="E322" s="13"/>
      <c r="F322" s="14"/>
      <c r="G322" s="12"/>
      <c r="H322" s="13"/>
      <c r="I322" s="14"/>
      <c r="J322" s="12"/>
      <c r="K322" s="13"/>
      <c r="L322" s="7"/>
      <c r="M322" s="12"/>
      <c r="N322" s="13"/>
      <c r="O322" s="14"/>
      <c r="P322" s="12"/>
      <c r="Q322" s="13"/>
      <c r="R322" s="7"/>
      <c r="S322" s="12"/>
      <c r="T322" s="13"/>
      <c r="U322" s="14"/>
      <c r="V322" s="12"/>
      <c r="W322" s="13"/>
      <c r="X322" s="14"/>
      <c r="Y322" s="12"/>
      <c r="Z322" s="13"/>
      <c r="AA322" s="14"/>
      <c r="AB322" s="12"/>
      <c r="AC322" s="13"/>
      <c r="AD322" s="14"/>
      <c r="AE322" s="12"/>
      <c r="AF322" s="13"/>
      <c r="AG322" s="14"/>
      <c r="AH322" s="12"/>
      <c r="AI322" s="13"/>
      <c r="AJ322" s="13"/>
      <c r="AK322" s="14"/>
      <c r="AL322" s="12"/>
      <c r="AM322" s="13"/>
      <c r="AN322" s="13"/>
      <c r="AO322" s="14"/>
      <c r="AP322" s="12"/>
      <c r="AQ322" s="13"/>
      <c r="AR322" s="13"/>
      <c r="AS322" s="7"/>
      <c r="AT322" s="12"/>
      <c r="AU322" s="13"/>
      <c r="AV322" s="13"/>
      <c r="AW322" s="14"/>
      <c r="AX322" s="12"/>
      <c r="AY322" s="13"/>
      <c r="AZ322" s="13"/>
      <c r="BA322" s="14"/>
      <c r="BB322" s="12"/>
      <c r="BC322" s="13"/>
      <c r="BD322" s="13"/>
      <c r="BE322" s="14"/>
      <c r="BF322" s="12"/>
      <c r="BG322" s="13"/>
      <c r="BH322" s="13"/>
      <c r="BI322" s="14"/>
      <c r="BJ322" s="12"/>
      <c r="BK322" s="13"/>
      <c r="BL322" s="13"/>
      <c r="BM322" s="14"/>
    </row>
    <row r="323" spans="1:65">
      <c r="A323" s="46"/>
      <c r="B323" s="46"/>
      <c r="C323" s="47"/>
      <c r="D323" s="12"/>
      <c r="E323" s="13"/>
      <c r="F323" s="14"/>
      <c r="G323" s="12"/>
      <c r="H323" s="13"/>
      <c r="I323" s="14"/>
      <c r="J323" s="12"/>
      <c r="K323" s="13"/>
      <c r="L323" s="7"/>
      <c r="M323" s="12"/>
      <c r="N323" s="13"/>
      <c r="O323" s="14"/>
      <c r="P323" s="12"/>
      <c r="Q323" s="13"/>
      <c r="R323" s="7"/>
      <c r="S323" s="12"/>
      <c r="T323" s="13"/>
      <c r="U323" s="7"/>
      <c r="V323" s="12"/>
      <c r="W323" s="13"/>
      <c r="X323" s="7"/>
      <c r="Y323" s="12"/>
      <c r="Z323" s="13"/>
      <c r="AA323" s="14"/>
      <c r="AB323" s="12"/>
      <c r="AC323" s="13"/>
      <c r="AD323" s="14"/>
      <c r="AE323" s="12"/>
      <c r="AF323" s="13"/>
      <c r="AG323" s="14"/>
      <c r="AH323" s="12"/>
      <c r="AI323" s="13"/>
      <c r="AJ323" s="13"/>
      <c r="AK323" s="14"/>
      <c r="AL323" s="12"/>
      <c r="AM323" s="13"/>
      <c r="AN323" s="13"/>
      <c r="AO323" s="14"/>
      <c r="AP323" s="12"/>
      <c r="AQ323" s="13"/>
      <c r="AR323" s="13"/>
      <c r="AS323" s="7"/>
      <c r="AT323" s="12"/>
      <c r="AU323" s="13"/>
      <c r="AV323" s="13"/>
      <c r="AW323" s="14"/>
      <c r="AX323" s="12"/>
      <c r="AY323" s="13"/>
      <c r="AZ323" s="13"/>
      <c r="BA323" s="14"/>
      <c r="BB323" s="12"/>
      <c r="BC323" s="13"/>
      <c r="BD323" s="13"/>
      <c r="BE323" s="14"/>
      <c r="BF323" s="12"/>
      <c r="BG323" s="13"/>
      <c r="BH323" s="13"/>
      <c r="BI323" s="14"/>
      <c r="BJ323" s="12"/>
      <c r="BK323" s="13"/>
      <c r="BL323" s="13"/>
      <c r="BM323" s="14"/>
    </row>
    <row r="324" spans="1:65">
      <c r="A324" s="46"/>
      <c r="B324" s="46"/>
      <c r="C324" s="47"/>
      <c r="D324" s="12"/>
      <c r="E324" s="13"/>
      <c r="F324" s="14"/>
      <c r="G324" s="12"/>
      <c r="H324" s="13"/>
      <c r="I324" s="14"/>
      <c r="J324" s="12"/>
      <c r="K324" s="13"/>
      <c r="L324" s="7"/>
      <c r="M324" s="12"/>
      <c r="N324" s="13"/>
      <c r="O324" s="7"/>
      <c r="P324" s="12"/>
      <c r="Q324" s="13"/>
      <c r="R324" s="7"/>
      <c r="S324" s="12"/>
      <c r="T324" s="13"/>
      <c r="U324" s="14"/>
      <c r="V324" s="12"/>
      <c r="W324" s="13"/>
      <c r="X324" s="7"/>
      <c r="Y324" s="12"/>
      <c r="Z324" s="13"/>
      <c r="AA324" s="14"/>
      <c r="AB324" s="12"/>
      <c r="AC324" s="13"/>
      <c r="AD324" s="14"/>
      <c r="AE324" s="12"/>
      <c r="AF324" s="13"/>
      <c r="AG324" s="14"/>
      <c r="AH324" s="12"/>
      <c r="AI324" s="13"/>
      <c r="AJ324" s="13"/>
      <c r="AK324" s="14"/>
      <c r="AL324" s="12"/>
      <c r="AM324" s="13"/>
      <c r="AN324" s="13"/>
      <c r="AO324" s="14"/>
      <c r="AP324" s="12"/>
      <c r="AQ324" s="13"/>
      <c r="AR324" s="13"/>
      <c r="AS324" s="7"/>
      <c r="AT324" s="12"/>
      <c r="AU324" s="13"/>
      <c r="AV324" s="13"/>
      <c r="AW324" s="14"/>
      <c r="AX324" s="12"/>
      <c r="AY324" s="13"/>
      <c r="AZ324" s="13"/>
      <c r="BA324" s="14"/>
      <c r="BB324" s="12"/>
      <c r="BC324" s="13"/>
      <c r="BD324" s="13"/>
      <c r="BE324" s="14"/>
      <c r="BF324" s="12"/>
      <c r="BG324" s="13"/>
      <c r="BH324" s="13"/>
      <c r="BI324" s="14"/>
      <c r="BJ324" s="12"/>
      <c r="BK324" s="13"/>
      <c r="BL324" s="13"/>
      <c r="BM324" s="14"/>
    </row>
    <row r="325" spans="1:65">
      <c r="A325" s="46"/>
      <c r="B325" s="46"/>
      <c r="C325" s="47"/>
      <c r="D325" s="12"/>
      <c r="E325" s="13"/>
      <c r="F325" s="14"/>
      <c r="G325" s="12"/>
      <c r="H325" s="13"/>
      <c r="I325" s="14"/>
      <c r="J325" s="12"/>
      <c r="K325" s="13"/>
      <c r="L325" s="7"/>
      <c r="M325" s="12"/>
      <c r="N325" s="13"/>
      <c r="O325" s="14"/>
      <c r="P325" s="12"/>
      <c r="Q325" s="13"/>
      <c r="R325" s="7"/>
      <c r="S325" s="12"/>
      <c r="T325" s="13"/>
      <c r="U325" s="14"/>
      <c r="V325" s="12"/>
      <c r="W325" s="13"/>
      <c r="X325" s="14"/>
      <c r="Y325" s="12"/>
      <c r="Z325" s="13"/>
      <c r="AA325" s="14"/>
      <c r="AB325" s="12"/>
      <c r="AC325" s="13"/>
      <c r="AD325" s="14"/>
      <c r="AE325" s="12"/>
      <c r="AF325" s="13"/>
      <c r="AG325" s="7"/>
      <c r="AH325" s="12"/>
      <c r="AI325" s="13"/>
      <c r="AJ325" s="13"/>
      <c r="AK325" s="14"/>
      <c r="AL325" s="12"/>
      <c r="AM325" s="13"/>
      <c r="AN325" s="13"/>
      <c r="AO325" s="14"/>
      <c r="AP325" s="12"/>
      <c r="AQ325" s="13"/>
      <c r="AR325" s="13"/>
      <c r="AS325" s="7"/>
      <c r="AT325" s="12"/>
      <c r="AU325" s="13"/>
      <c r="AV325" s="13"/>
      <c r="AW325" s="14"/>
      <c r="AX325" s="12"/>
      <c r="AY325" s="13"/>
      <c r="AZ325" s="13"/>
      <c r="BA325" s="14"/>
      <c r="BB325" s="12"/>
      <c r="BC325" s="13"/>
      <c r="BD325" s="13"/>
      <c r="BE325" s="14"/>
      <c r="BF325" s="12"/>
      <c r="BG325" s="13"/>
      <c r="BH325" s="13"/>
      <c r="BI325" s="14"/>
      <c r="BJ325" s="12"/>
      <c r="BK325" s="13"/>
      <c r="BL325" s="13"/>
      <c r="BM325" s="14"/>
    </row>
    <row r="326" spans="1:65">
      <c r="A326" s="46"/>
      <c r="B326" s="46"/>
      <c r="C326" s="47"/>
      <c r="D326" s="12"/>
      <c r="E326" s="13"/>
      <c r="F326" s="14"/>
      <c r="G326" s="12"/>
      <c r="H326" s="13"/>
      <c r="I326" s="14"/>
      <c r="J326" s="12"/>
      <c r="K326" s="13"/>
      <c r="L326" s="7"/>
      <c r="M326" s="12"/>
      <c r="N326" s="13"/>
      <c r="O326" s="14"/>
      <c r="P326" s="12"/>
      <c r="Q326" s="13"/>
      <c r="R326" s="7"/>
      <c r="S326" s="12"/>
      <c r="T326" s="13"/>
      <c r="U326" s="14"/>
      <c r="V326" s="12"/>
      <c r="W326" s="13"/>
      <c r="X326" s="14"/>
      <c r="Y326" s="12"/>
      <c r="Z326" s="13"/>
      <c r="AA326" s="14"/>
      <c r="AB326" s="12"/>
      <c r="AC326" s="13"/>
      <c r="AD326" s="14"/>
      <c r="AE326" s="12"/>
      <c r="AF326" s="13"/>
      <c r="AG326" s="14"/>
      <c r="AH326" s="12"/>
      <c r="AI326" s="13"/>
      <c r="AJ326" s="13"/>
      <c r="AK326" s="14"/>
      <c r="AL326" s="12"/>
      <c r="AM326" s="13"/>
      <c r="AN326" s="13"/>
      <c r="AO326" s="14"/>
      <c r="AP326" s="12"/>
      <c r="AQ326" s="13"/>
      <c r="AR326" s="13"/>
      <c r="AS326" s="7"/>
      <c r="AT326" s="12"/>
      <c r="AU326" s="13"/>
      <c r="AV326" s="13"/>
      <c r="AW326" s="14"/>
      <c r="AX326" s="12"/>
      <c r="AY326" s="13"/>
      <c r="AZ326" s="13"/>
      <c r="BA326" s="14"/>
      <c r="BB326" s="12"/>
      <c r="BC326" s="13"/>
      <c r="BD326" s="13"/>
      <c r="BE326" s="14"/>
      <c r="BF326" s="12"/>
      <c r="BG326" s="13"/>
      <c r="BH326" s="13"/>
      <c r="BI326" s="14"/>
      <c r="BJ326" s="12"/>
      <c r="BK326" s="13"/>
      <c r="BL326" s="13"/>
      <c r="BM326" s="14"/>
    </row>
    <row r="327" spans="1:65">
      <c r="A327" s="46"/>
      <c r="B327" s="46"/>
      <c r="C327" s="47"/>
      <c r="D327" s="12"/>
      <c r="E327" s="13"/>
      <c r="F327" s="14"/>
      <c r="G327" s="12"/>
      <c r="H327" s="13"/>
      <c r="I327" s="14"/>
      <c r="J327" s="12"/>
      <c r="K327" s="13"/>
      <c r="L327" s="7"/>
      <c r="M327" s="12"/>
      <c r="N327" s="13"/>
      <c r="O327" s="14"/>
      <c r="P327" s="12"/>
      <c r="Q327" s="13"/>
      <c r="R327" s="14"/>
      <c r="S327" s="12"/>
      <c r="T327" s="13"/>
      <c r="U327" s="14"/>
      <c r="V327" s="12"/>
      <c r="W327" s="13"/>
      <c r="X327" s="14"/>
      <c r="Y327" s="12"/>
      <c r="Z327" s="13"/>
      <c r="AA327" s="14"/>
      <c r="AB327" s="12"/>
      <c r="AC327" s="13"/>
      <c r="AD327" s="14"/>
      <c r="AE327" s="12"/>
      <c r="AF327" s="13"/>
      <c r="AG327" s="14"/>
      <c r="AH327" s="12"/>
      <c r="AI327" s="13"/>
      <c r="AJ327" s="13"/>
      <c r="AK327" s="14"/>
      <c r="AL327" s="12"/>
      <c r="AM327" s="13"/>
      <c r="AN327" s="13"/>
      <c r="AO327" s="14"/>
      <c r="AP327" s="12"/>
      <c r="AQ327" s="13"/>
      <c r="AR327" s="13"/>
      <c r="AS327" s="7"/>
      <c r="AT327" s="12"/>
      <c r="AU327" s="13"/>
      <c r="AV327" s="13"/>
      <c r="AW327" s="14"/>
      <c r="AX327" s="12"/>
      <c r="AY327" s="13"/>
      <c r="AZ327" s="13"/>
      <c r="BA327" s="14"/>
      <c r="BB327" s="12"/>
      <c r="BC327" s="13"/>
      <c r="BD327" s="13"/>
      <c r="BE327" s="14"/>
      <c r="BF327" s="12"/>
      <c r="BG327" s="13"/>
      <c r="BH327" s="13"/>
      <c r="BI327" s="14"/>
      <c r="BJ327" s="12"/>
      <c r="BK327" s="13"/>
      <c r="BL327" s="13"/>
      <c r="BM327" s="14"/>
    </row>
    <row r="328" spans="1:65">
      <c r="A328" s="46"/>
      <c r="B328" s="46"/>
      <c r="C328" s="47"/>
      <c r="D328" s="12"/>
      <c r="E328" s="13"/>
      <c r="F328" s="14"/>
      <c r="G328" s="12"/>
      <c r="H328" s="13"/>
      <c r="I328" s="14"/>
      <c r="J328" s="12"/>
      <c r="K328" s="13"/>
      <c r="L328" s="7"/>
      <c r="M328" s="12"/>
      <c r="N328" s="13"/>
      <c r="O328" s="7"/>
      <c r="P328" s="12"/>
      <c r="Q328" s="13"/>
      <c r="R328" s="7"/>
      <c r="S328" s="12"/>
      <c r="T328" s="13"/>
      <c r="U328" s="14"/>
      <c r="V328" s="12"/>
      <c r="W328" s="13"/>
      <c r="X328" s="7"/>
      <c r="Y328" s="12"/>
      <c r="Z328" s="13"/>
      <c r="AA328" s="14"/>
      <c r="AB328" s="12"/>
      <c r="AC328" s="13"/>
      <c r="AD328" s="14"/>
      <c r="AE328" s="12"/>
      <c r="AF328" s="13"/>
      <c r="AG328" s="14"/>
      <c r="AH328" s="12"/>
      <c r="AI328" s="13"/>
      <c r="AJ328" s="13"/>
      <c r="AK328" s="14"/>
      <c r="AL328" s="12"/>
      <c r="AM328" s="13"/>
      <c r="AN328" s="13"/>
      <c r="AO328" s="14"/>
      <c r="AP328" s="12"/>
      <c r="AQ328" s="13"/>
      <c r="AR328" s="13"/>
      <c r="AS328" s="7"/>
      <c r="AT328" s="12"/>
      <c r="AU328" s="13"/>
      <c r="AV328" s="13"/>
      <c r="AW328" s="14"/>
      <c r="AX328" s="12"/>
      <c r="AY328" s="13"/>
      <c r="AZ328" s="13"/>
      <c r="BA328" s="14"/>
      <c r="BB328" s="12"/>
      <c r="BC328" s="13"/>
      <c r="BD328" s="13"/>
      <c r="BE328" s="14"/>
      <c r="BF328" s="12"/>
      <c r="BG328" s="13"/>
      <c r="BH328" s="13"/>
      <c r="BI328" s="14"/>
      <c r="BJ328" s="12"/>
      <c r="BK328" s="13"/>
      <c r="BL328" s="13"/>
      <c r="BM328" s="14"/>
    </row>
    <row r="329" spans="1:65">
      <c r="A329" s="46"/>
      <c r="B329" s="46"/>
      <c r="C329" s="47"/>
      <c r="D329" s="12"/>
      <c r="E329" s="13"/>
      <c r="F329" s="14"/>
      <c r="G329" s="12"/>
      <c r="H329" s="13"/>
      <c r="I329" s="14"/>
      <c r="J329" s="12"/>
      <c r="K329" s="13"/>
      <c r="L329" s="7"/>
      <c r="M329" s="12"/>
      <c r="N329" s="13"/>
      <c r="O329" s="14"/>
      <c r="P329" s="12"/>
      <c r="Q329" s="13"/>
      <c r="R329" s="7"/>
      <c r="S329" s="12"/>
      <c r="T329" s="13"/>
      <c r="U329" s="7"/>
      <c r="V329" s="12"/>
      <c r="W329" s="13"/>
      <c r="X329" s="7"/>
      <c r="Y329" s="12"/>
      <c r="Z329" s="13"/>
      <c r="AA329" s="14"/>
      <c r="AB329" s="12"/>
      <c r="AC329" s="13"/>
      <c r="AD329" s="14"/>
      <c r="AE329" s="12"/>
      <c r="AF329" s="13"/>
      <c r="AG329" s="14"/>
      <c r="AH329" s="12"/>
      <c r="AI329" s="13"/>
      <c r="AJ329" s="13"/>
      <c r="AK329" s="14"/>
      <c r="AL329" s="12"/>
      <c r="AM329" s="13"/>
      <c r="AN329" s="13"/>
      <c r="AO329" s="14"/>
      <c r="AP329" s="12"/>
      <c r="AQ329" s="13"/>
      <c r="AR329" s="13"/>
      <c r="AS329" s="7"/>
      <c r="AT329" s="12"/>
      <c r="AU329" s="13"/>
      <c r="AV329" s="13"/>
      <c r="AW329" s="14"/>
      <c r="AX329" s="12"/>
      <c r="AY329" s="13"/>
      <c r="AZ329" s="13"/>
      <c r="BA329" s="14"/>
      <c r="BB329" s="12"/>
      <c r="BC329" s="13"/>
      <c r="BD329" s="13"/>
      <c r="BE329" s="14"/>
      <c r="BF329" s="12"/>
      <c r="BG329" s="13"/>
      <c r="BH329" s="13"/>
      <c r="BI329" s="14"/>
      <c r="BJ329" s="12"/>
      <c r="BK329" s="13"/>
      <c r="BL329" s="13"/>
      <c r="BM329" s="14"/>
    </row>
    <row r="330" spans="1:65">
      <c r="A330" s="46"/>
      <c r="B330" s="46"/>
      <c r="C330" s="47"/>
      <c r="D330" s="12"/>
      <c r="E330" s="13"/>
      <c r="F330" s="14"/>
      <c r="G330" s="12"/>
      <c r="H330" s="13"/>
      <c r="I330" s="14"/>
      <c r="J330" s="12"/>
      <c r="K330" s="13"/>
      <c r="L330" s="7"/>
      <c r="M330" s="12"/>
      <c r="N330" s="13"/>
      <c r="O330" s="14"/>
      <c r="P330" s="12"/>
      <c r="Q330" s="13"/>
      <c r="R330" s="7"/>
      <c r="S330" s="12"/>
      <c r="T330" s="13"/>
      <c r="U330" s="14"/>
      <c r="V330" s="12"/>
      <c r="W330" s="13"/>
      <c r="X330" s="14"/>
      <c r="Y330" s="12"/>
      <c r="Z330" s="13"/>
      <c r="AA330" s="14"/>
      <c r="AB330" s="12"/>
      <c r="AC330" s="13"/>
      <c r="AD330" s="14"/>
      <c r="AE330" s="12"/>
      <c r="AF330" s="13"/>
      <c r="AG330" s="14"/>
      <c r="AH330" s="12"/>
      <c r="AI330" s="13"/>
      <c r="AJ330" s="13"/>
      <c r="AK330" s="14"/>
      <c r="AL330" s="12"/>
      <c r="AM330" s="13"/>
      <c r="AN330" s="13"/>
      <c r="AO330" s="14"/>
      <c r="AP330" s="12"/>
      <c r="AQ330" s="13"/>
      <c r="AR330" s="13"/>
      <c r="AS330" s="7"/>
      <c r="AT330" s="12"/>
      <c r="AU330" s="13"/>
      <c r="AV330" s="13"/>
      <c r="AW330" s="14"/>
      <c r="AX330" s="12"/>
      <c r="AY330" s="13"/>
      <c r="AZ330" s="13"/>
      <c r="BA330" s="14"/>
      <c r="BB330" s="12"/>
      <c r="BC330" s="13"/>
      <c r="BD330" s="13"/>
      <c r="BE330" s="14"/>
      <c r="BF330" s="12"/>
      <c r="BG330" s="13"/>
      <c r="BH330" s="13"/>
      <c r="BI330" s="14"/>
      <c r="BJ330" s="12"/>
      <c r="BK330" s="13"/>
      <c r="BL330" s="13"/>
      <c r="BM330" s="14"/>
    </row>
    <row r="331" spans="1:65">
      <c r="A331" s="46"/>
      <c r="B331" s="46"/>
      <c r="C331" s="47"/>
      <c r="D331" s="12"/>
      <c r="E331" s="13"/>
      <c r="F331" s="14"/>
      <c r="G331" s="12"/>
      <c r="H331" s="13"/>
      <c r="I331" s="14"/>
      <c r="J331" s="12"/>
      <c r="K331" s="13"/>
      <c r="L331" s="14"/>
      <c r="M331" s="12"/>
      <c r="N331" s="13"/>
      <c r="O331" s="7"/>
      <c r="P331" s="12"/>
      <c r="Q331" s="13"/>
      <c r="R331" s="14"/>
      <c r="S331" s="12"/>
      <c r="T331" s="13"/>
      <c r="U331" s="7"/>
      <c r="V331" s="12"/>
      <c r="W331" s="13"/>
      <c r="X331" s="14"/>
      <c r="Y331" s="12"/>
      <c r="Z331" s="13"/>
      <c r="AA331" s="14"/>
      <c r="AB331" s="12"/>
      <c r="AC331" s="13"/>
      <c r="AD331" s="14"/>
      <c r="AE331" s="12"/>
      <c r="AF331" s="13"/>
      <c r="AG331" s="14"/>
      <c r="AH331" s="12"/>
      <c r="AI331" s="13"/>
      <c r="AJ331" s="13"/>
      <c r="AK331" s="14"/>
      <c r="AL331" s="12"/>
      <c r="AM331" s="13"/>
      <c r="AN331" s="13"/>
      <c r="AO331" s="14"/>
      <c r="AP331" s="12"/>
      <c r="AQ331" s="13"/>
      <c r="AR331" s="13"/>
      <c r="AS331" s="7"/>
      <c r="AT331" s="12"/>
      <c r="AU331" s="13"/>
      <c r="AV331" s="13"/>
      <c r="AW331" s="14"/>
      <c r="AX331" s="12"/>
      <c r="AY331" s="13"/>
      <c r="AZ331" s="13"/>
      <c r="BA331" s="14"/>
      <c r="BB331" s="12"/>
      <c r="BC331" s="13"/>
      <c r="BD331" s="13"/>
      <c r="BE331" s="14"/>
      <c r="BF331" s="12"/>
      <c r="BG331" s="13"/>
      <c r="BH331" s="13"/>
      <c r="BI331" s="14"/>
      <c r="BJ331" s="12"/>
      <c r="BK331" s="13"/>
      <c r="BL331" s="13"/>
      <c r="BM331" s="14"/>
    </row>
    <row r="332" spans="1:65">
      <c r="A332" s="46"/>
      <c r="B332" s="46"/>
      <c r="C332" s="47"/>
      <c r="D332" s="12"/>
      <c r="E332" s="13"/>
      <c r="F332" s="14"/>
      <c r="G332" s="12"/>
      <c r="H332" s="13"/>
      <c r="I332" s="14"/>
      <c r="J332" s="12"/>
      <c r="K332" s="13"/>
      <c r="L332" s="14"/>
      <c r="M332" s="12"/>
      <c r="N332" s="13"/>
      <c r="O332" s="7"/>
      <c r="P332" s="12"/>
      <c r="Q332" s="13"/>
      <c r="R332" s="14"/>
      <c r="S332" s="12"/>
      <c r="T332" s="13"/>
      <c r="U332" s="14"/>
      <c r="V332" s="12"/>
      <c r="W332" s="13"/>
      <c r="X332" s="7"/>
      <c r="Y332" s="12"/>
      <c r="Z332" s="13"/>
      <c r="AA332" s="14"/>
      <c r="AB332" s="12"/>
      <c r="AC332" s="13"/>
      <c r="AD332" s="14"/>
      <c r="AE332" s="12"/>
      <c r="AF332" s="13"/>
      <c r="AG332" s="14"/>
      <c r="AH332" s="12"/>
      <c r="AI332" s="13"/>
      <c r="AJ332" s="13"/>
      <c r="AK332" s="14"/>
      <c r="AL332" s="12"/>
      <c r="AM332" s="13"/>
      <c r="AN332" s="13"/>
      <c r="AO332" s="14"/>
      <c r="AP332" s="12"/>
      <c r="AQ332" s="13"/>
      <c r="AR332" s="13"/>
      <c r="AS332" s="7"/>
      <c r="AT332" s="12"/>
      <c r="AU332" s="13"/>
      <c r="AV332" s="13"/>
      <c r="AW332" s="14"/>
      <c r="AX332" s="12"/>
      <c r="AY332" s="13"/>
      <c r="AZ332" s="13"/>
      <c r="BA332" s="14"/>
      <c r="BB332" s="12"/>
      <c r="BC332" s="13"/>
      <c r="BD332" s="13"/>
      <c r="BE332" s="14"/>
      <c r="BF332" s="12"/>
      <c r="BG332" s="13"/>
      <c r="BH332" s="13"/>
      <c r="BI332" s="14"/>
      <c r="BJ332" s="12"/>
      <c r="BK332" s="13"/>
      <c r="BL332" s="13"/>
      <c r="BM332" s="14"/>
    </row>
    <row r="333" spans="1:65">
      <c r="A333" s="46"/>
      <c r="B333" s="46"/>
      <c r="C333" s="47"/>
      <c r="D333" s="12"/>
      <c r="E333" s="13"/>
      <c r="F333" s="14"/>
      <c r="G333" s="12"/>
      <c r="H333" s="13"/>
      <c r="I333" s="14"/>
      <c r="J333" s="12"/>
      <c r="K333" s="13"/>
      <c r="L333" s="14"/>
      <c r="M333" s="12"/>
      <c r="N333" s="13"/>
      <c r="O333" s="7"/>
      <c r="P333" s="12"/>
      <c r="Q333" s="13"/>
      <c r="R333" s="14"/>
      <c r="S333" s="12"/>
      <c r="T333" s="13"/>
      <c r="U333" s="7"/>
      <c r="V333" s="12"/>
      <c r="W333" s="13"/>
      <c r="X333" s="7"/>
      <c r="Y333" s="12"/>
      <c r="Z333" s="13"/>
      <c r="AA333" s="14"/>
      <c r="AB333" s="12"/>
      <c r="AC333" s="13"/>
      <c r="AD333" s="14"/>
      <c r="AE333" s="12"/>
      <c r="AF333" s="13"/>
      <c r="AG333" s="14"/>
      <c r="AH333" s="12"/>
      <c r="AI333" s="13"/>
      <c r="AJ333" s="13"/>
      <c r="AK333" s="14"/>
      <c r="AL333" s="12"/>
      <c r="AM333" s="13"/>
      <c r="AN333" s="13"/>
      <c r="AO333" s="14"/>
      <c r="AP333" s="12"/>
      <c r="AQ333" s="13"/>
      <c r="AR333" s="13"/>
      <c r="AS333" s="7"/>
      <c r="AT333" s="12"/>
      <c r="AU333" s="13"/>
      <c r="AV333" s="13"/>
      <c r="AW333" s="14"/>
      <c r="AX333" s="12"/>
      <c r="AY333" s="13"/>
      <c r="AZ333" s="13"/>
      <c r="BA333" s="14"/>
      <c r="BB333" s="12"/>
      <c r="BC333" s="13"/>
      <c r="BD333" s="13"/>
      <c r="BE333" s="14"/>
      <c r="BF333" s="12"/>
      <c r="BG333" s="13"/>
      <c r="BH333" s="13"/>
      <c r="BI333" s="14"/>
      <c r="BJ333" s="12"/>
      <c r="BK333" s="13"/>
      <c r="BL333" s="13"/>
      <c r="BM333" s="14"/>
    </row>
    <row r="334" spans="1:65">
      <c r="A334" s="46"/>
      <c r="B334" s="46"/>
      <c r="C334" s="47"/>
      <c r="D334" s="12"/>
      <c r="E334" s="13"/>
      <c r="F334" s="14"/>
      <c r="G334" s="12"/>
      <c r="H334" s="13"/>
      <c r="I334" s="14"/>
      <c r="J334" s="12"/>
      <c r="K334" s="13"/>
      <c r="L334" s="14"/>
      <c r="M334" s="12"/>
      <c r="N334" s="13"/>
      <c r="O334" s="7"/>
      <c r="P334" s="12"/>
      <c r="Q334" s="13"/>
      <c r="R334" s="14"/>
      <c r="S334" s="12"/>
      <c r="T334" s="13"/>
      <c r="U334" s="14"/>
      <c r="V334" s="12"/>
      <c r="W334" s="13"/>
      <c r="X334" s="14"/>
      <c r="Y334" s="12"/>
      <c r="Z334" s="13"/>
      <c r="AA334" s="14"/>
      <c r="AB334" s="12"/>
      <c r="AC334" s="13"/>
      <c r="AD334" s="14"/>
      <c r="AE334" s="12"/>
      <c r="AF334" s="13"/>
      <c r="AG334" s="14"/>
      <c r="AH334" s="12"/>
      <c r="AI334" s="13"/>
      <c r="AJ334" s="13"/>
      <c r="AK334" s="14"/>
      <c r="AL334" s="12"/>
      <c r="AM334" s="13"/>
      <c r="AN334" s="13"/>
      <c r="AO334" s="14"/>
      <c r="AP334" s="12"/>
      <c r="AQ334" s="13"/>
      <c r="AR334" s="13"/>
      <c r="AS334" s="7"/>
      <c r="AT334" s="12"/>
      <c r="AU334" s="13"/>
      <c r="AV334" s="13"/>
      <c r="AW334" s="14"/>
      <c r="AX334" s="12"/>
      <c r="AY334" s="13"/>
      <c r="AZ334" s="13"/>
      <c r="BA334" s="14"/>
      <c r="BB334" s="12"/>
      <c r="BC334" s="13"/>
      <c r="BD334" s="13"/>
      <c r="BE334" s="14"/>
      <c r="BF334" s="12"/>
      <c r="BG334" s="13"/>
      <c r="BH334" s="13"/>
      <c r="BI334" s="14"/>
      <c r="BJ334" s="12"/>
      <c r="BK334" s="13"/>
      <c r="BL334" s="13"/>
      <c r="BM334" s="14"/>
    </row>
    <row r="335" spans="1:65">
      <c r="A335" s="46"/>
      <c r="B335" s="46"/>
      <c r="C335" s="47"/>
      <c r="D335" s="12"/>
      <c r="E335" s="13"/>
      <c r="F335" s="14"/>
      <c r="G335" s="12"/>
      <c r="H335" s="13"/>
      <c r="I335" s="14"/>
      <c r="J335" s="12"/>
      <c r="K335" s="13"/>
      <c r="L335" s="14"/>
      <c r="M335" s="12"/>
      <c r="N335" s="13"/>
      <c r="O335" s="7"/>
      <c r="P335" s="12"/>
      <c r="Q335" s="13"/>
      <c r="R335" s="14"/>
      <c r="S335" s="12"/>
      <c r="T335" s="13"/>
      <c r="U335" s="14"/>
      <c r="V335" s="12"/>
      <c r="W335" s="13"/>
      <c r="X335" s="14"/>
      <c r="Y335" s="12"/>
      <c r="Z335" s="13"/>
      <c r="AA335" s="14"/>
      <c r="AB335" s="12"/>
      <c r="AC335" s="13"/>
      <c r="AD335" s="14"/>
      <c r="AE335" s="12"/>
      <c r="AF335" s="13"/>
      <c r="AG335" s="14"/>
      <c r="AH335" s="12"/>
      <c r="AI335" s="13"/>
      <c r="AJ335" s="13"/>
      <c r="AK335" s="14"/>
      <c r="AL335" s="12"/>
      <c r="AM335" s="13"/>
      <c r="AN335" s="13"/>
      <c r="AO335" s="14"/>
      <c r="AP335" s="12"/>
      <c r="AQ335" s="13"/>
      <c r="AR335" s="13"/>
      <c r="AS335" s="7"/>
      <c r="AT335" s="12"/>
      <c r="AU335" s="13"/>
      <c r="AV335" s="13"/>
      <c r="AW335" s="14"/>
      <c r="AX335" s="12"/>
      <c r="AY335" s="13"/>
      <c r="AZ335" s="13"/>
      <c r="BA335" s="14"/>
      <c r="BB335" s="12"/>
      <c r="BC335" s="13"/>
      <c r="BD335" s="13"/>
      <c r="BE335" s="14"/>
      <c r="BF335" s="12"/>
      <c r="BG335" s="13"/>
      <c r="BH335" s="13"/>
      <c r="BI335" s="14"/>
      <c r="BJ335" s="12"/>
      <c r="BK335" s="13"/>
      <c r="BL335" s="13"/>
      <c r="BM335" s="14"/>
    </row>
    <row r="336" spans="1:65">
      <c r="A336" s="46"/>
      <c r="B336" s="46"/>
      <c r="C336" s="47"/>
      <c r="D336" s="12"/>
      <c r="E336" s="13"/>
      <c r="F336" s="14"/>
      <c r="G336" s="12"/>
      <c r="H336" s="13"/>
      <c r="I336" s="14"/>
      <c r="J336" s="12"/>
      <c r="K336" s="13"/>
      <c r="L336" s="14"/>
      <c r="M336" s="12"/>
      <c r="N336" s="13"/>
      <c r="O336" s="7"/>
      <c r="P336" s="12"/>
      <c r="Q336" s="13"/>
      <c r="R336" s="7"/>
      <c r="S336" s="12"/>
      <c r="T336" s="13"/>
      <c r="U336" s="14"/>
      <c r="V336" s="12"/>
      <c r="W336" s="13"/>
      <c r="X336" s="14"/>
      <c r="Y336" s="12"/>
      <c r="Z336" s="13"/>
      <c r="AA336" s="14"/>
      <c r="AB336" s="12"/>
      <c r="AC336" s="13"/>
      <c r="AD336" s="14"/>
      <c r="AE336" s="12"/>
      <c r="AF336" s="13"/>
      <c r="AG336" s="14"/>
      <c r="AH336" s="12"/>
      <c r="AI336" s="13"/>
      <c r="AJ336" s="13"/>
      <c r="AK336" s="14"/>
      <c r="AL336" s="12"/>
      <c r="AM336" s="13"/>
      <c r="AN336" s="13"/>
      <c r="AO336" s="14"/>
      <c r="AP336" s="12"/>
      <c r="AQ336" s="13"/>
      <c r="AR336" s="13"/>
      <c r="AS336" s="7"/>
      <c r="AT336" s="12"/>
      <c r="AU336" s="13"/>
      <c r="AV336" s="13"/>
      <c r="AW336" s="14"/>
      <c r="AX336" s="12"/>
      <c r="AY336" s="13"/>
      <c r="AZ336" s="13"/>
      <c r="BA336" s="14"/>
      <c r="BB336" s="12"/>
      <c r="BC336" s="13"/>
      <c r="BD336" s="13"/>
      <c r="BE336" s="14"/>
      <c r="BF336" s="12"/>
      <c r="BG336" s="13"/>
      <c r="BH336" s="13"/>
      <c r="BI336" s="14"/>
      <c r="BJ336" s="12"/>
      <c r="BK336" s="13"/>
      <c r="BL336" s="13"/>
      <c r="BM336" s="14"/>
    </row>
    <row r="337" spans="1:65">
      <c r="A337" s="46"/>
      <c r="B337" s="46"/>
      <c r="C337" s="47"/>
      <c r="D337" s="12"/>
      <c r="E337" s="13"/>
      <c r="F337" s="14"/>
      <c r="G337" s="12"/>
      <c r="H337" s="13"/>
      <c r="I337" s="14"/>
      <c r="J337" s="12"/>
      <c r="K337" s="13"/>
      <c r="L337" s="14"/>
      <c r="M337" s="12"/>
      <c r="N337" s="13"/>
      <c r="O337" s="7"/>
      <c r="P337" s="12"/>
      <c r="Q337" s="13"/>
      <c r="R337" s="7"/>
      <c r="S337" s="12"/>
      <c r="T337" s="13"/>
      <c r="U337" s="7"/>
      <c r="V337" s="12"/>
      <c r="W337" s="13"/>
      <c r="X337" s="7"/>
      <c r="Y337" s="12"/>
      <c r="Z337" s="13"/>
      <c r="AA337" s="7"/>
      <c r="AB337" s="12"/>
      <c r="AC337" s="13"/>
      <c r="AD337" s="14"/>
      <c r="AE337" s="12"/>
      <c r="AF337" s="13"/>
      <c r="AG337" s="14"/>
      <c r="AH337" s="12"/>
      <c r="AI337" s="13"/>
      <c r="AJ337" s="13"/>
      <c r="AK337" s="14"/>
      <c r="AL337" s="12"/>
      <c r="AM337" s="13"/>
      <c r="AN337" s="13"/>
      <c r="AO337" s="14"/>
      <c r="AP337" s="12"/>
      <c r="AQ337" s="13"/>
      <c r="AR337" s="13"/>
      <c r="AS337" s="7"/>
      <c r="AT337" s="12"/>
      <c r="AU337" s="13"/>
      <c r="AV337" s="13"/>
      <c r="AW337" s="14"/>
      <c r="AX337" s="12"/>
      <c r="AY337" s="13"/>
      <c r="AZ337" s="13"/>
      <c r="BA337" s="14"/>
      <c r="BB337" s="12"/>
      <c r="BC337" s="13"/>
      <c r="BD337" s="13"/>
      <c r="BE337" s="14"/>
      <c r="BF337" s="12"/>
      <c r="BG337" s="13"/>
      <c r="BH337" s="13"/>
      <c r="BI337" s="14"/>
      <c r="BJ337" s="12"/>
      <c r="BK337" s="13"/>
      <c r="BL337" s="13"/>
      <c r="BM337" s="14"/>
    </row>
    <row r="338" spans="1:65">
      <c r="A338" s="46"/>
      <c r="B338" s="46"/>
      <c r="C338" s="47"/>
      <c r="D338" s="12"/>
      <c r="E338" s="13"/>
      <c r="F338" s="14"/>
      <c r="G338" s="12"/>
      <c r="H338" s="13"/>
      <c r="I338" s="14"/>
      <c r="J338" s="12"/>
      <c r="K338" s="13"/>
      <c r="L338" s="14"/>
      <c r="M338" s="12"/>
      <c r="N338" s="13"/>
      <c r="O338" s="14"/>
      <c r="P338" s="12"/>
      <c r="Q338" s="13"/>
      <c r="R338" s="7"/>
      <c r="S338" s="12"/>
      <c r="T338" s="13"/>
      <c r="U338" s="14"/>
      <c r="V338" s="12"/>
      <c r="W338" s="13"/>
      <c r="X338" s="14"/>
      <c r="Y338" s="12"/>
      <c r="Z338" s="13"/>
      <c r="AA338" s="7"/>
      <c r="AB338" s="12"/>
      <c r="AC338" s="13"/>
      <c r="AD338" s="14"/>
      <c r="AE338" s="12"/>
      <c r="AF338" s="13"/>
      <c r="AG338" s="14"/>
      <c r="AH338" s="12"/>
      <c r="AI338" s="13"/>
      <c r="AJ338" s="13"/>
      <c r="AK338" s="14"/>
      <c r="AL338" s="12"/>
      <c r="AM338" s="13"/>
      <c r="AN338" s="13"/>
      <c r="AO338" s="14"/>
      <c r="AP338" s="12"/>
      <c r="AQ338" s="13"/>
      <c r="AR338" s="13"/>
      <c r="AS338" s="7"/>
      <c r="AT338" s="12"/>
      <c r="AU338" s="13"/>
      <c r="AV338" s="13"/>
      <c r="AW338" s="14"/>
      <c r="AX338" s="12"/>
      <c r="AY338" s="13"/>
      <c r="AZ338" s="13"/>
      <c r="BA338" s="14"/>
      <c r="BB338" s="12"/>
      <c r="BC338" s="13"/>
      <c r="BD338" s="13"/>
      <c r="BE338" s="14"/>
      <c r="BF338" s="12"/>
      <c r="BG338" s="13"/>
      <c r="BH338" s="13"/>
      <c r="BI338" s="14"/>
      <c r="BJ338" s="12"/>
      <c r="BK338" s="13"/>
      <c r="BL338" s="13"/>
      <c r="BM338" s="14"/>
    </row>
    <row r="339" spans="1:65">
      <c r="A339" s="46"/>
      <c r="B339" s="46"/>
      <c r="C339" s="47"/>
      <c r="D339" s="12"/>
      <c r="E339" s="13"/>
      <c r="F339" s="14"/>
      <c r="G339" s="12"/>
      <c r="H339" s="13"/>
      <c r="I339" s="14"/>
      <c r="J339" s="12"/>
      <c r="K339" s="13"/>
      <c r="L339" s="14"/>
      <c r="M339" s="12"/>
      <c r="N339" s="13"/>
      <c r="O339" s="14"/>
      <c r="P339" s="12"/>
      <c r="Q339" s="13"/>
      <c r="R339" s="7"/>
      <c r="S339" s="12"/>
      <c r="T339" s="13"/>
      <c r="U339" s="14"/>
      <c r="V339" s="12"/>
      <c r="W339" s="13"/>
      <c r="X339" s="14"/>
      <c r="Y339" s="12"/>
      <c r="Z339" s="13"/>
      <c r="AA339" s="14"/>
      <c r="AB339" s="12"/>
      <c r="AC339" s="13"/>
      <c r="AD339" s="14"/>
      <c r="AE339" s="12"/>
      <c r="AF339" s="13"/>
      <c r="AG339" s="14"/>
      <c r="AH339" s="12"/>
      <c r="AI339" s="13"/>
      <c r="AJ339" s="13"/>
      <c r="AK339" s="14"/>
      <c r="AL339" s="12"/>
      <c r="AM339" s="13"/>
      <c r="AN339" s="13"/>
      <c r="AO339" s="14"/>
      <c r="AP339" s="12"/>
      <c r="AQ339" s="13"/>
      <c r="AR339" s="13"/>
      <c r="AS339" s="7"/>
      <c r="AT339" s="12"/>
      <c r="AU339" s="13"/>
      <c r="AV339" s="13"/>
      <c r="AW339" s="14"/>
      <c r="AX339" s="12"/>
      <c r="AY339" s="13"/>
      <c r="AZ339" s="13"/>
      <c r="BA339" s="14"/>
      <c r="BB339" s="12"/>
      <c r="BC339" s="13"/>
      <c r="BD339" s="13"/>
      <c r="BE339" s="14"/>
      <c r="BF339" s="12"/>
      <c r="BG339" s="13"/>
      <c r="BH339" s="13"/>
      <c r="BI339" s="14"/>
      <c r="BJ339" s="12"/>
      <c r="BK339" s="13"/>
      <c r="BL339" s="13"/>
      <c r="BM339" s="14"/>
    </row>
    <row r="340" spans="1:65">
      <c r="A340" s="46"/>
      <c r="B340" s="46"/>
      <c r="C340" s="47"/>
      <c r="D340" s="12"/>
      <c r="E340" s="13"/>
      <c r="F340" s="14"/>
      <c r="G340" s="12"/>
      <c r="H340" s="13"/>
      <c r="I340" s="14"/>
      <c r="J340" s="12"/>
      <c r="K340" s="13"/>
      <c r="L340" s="14"/>
      <c r="M340" s="12"/>
      <c r="N340" s="13"/>
      <c r="O340" s="14"/>
      <c r="P340" s="12"/>
      <c r="Q340" s="13"/>
      <c r="R340" s="7"/>
      <c r="S340" s="12"/>
      <c r="T340" s="13"/>
      <c r="U340" s="7"/>
      <c r="V340" s="12"/>
      <c r="W340" s="13"/>
      <c r="X340" s="14"/>
      <c r="Y340" s="12"/>
      <c r="Z340" s="13"/>
      <c r="AA340" s="7"/>
      <c r="AB340" s="12"/>
      <c r="AC340" s="13"/>
      <c r="AD340" s="14"/>
      <c r="AE340" s="12"/>
      <c r="AF340" s="13"/>
      <c r="AG340" s="14"/>
      <c r="AH340" s="12"/>
      <c r="AI340" s="13"/>
      <c r="AJ340" s="13"/>
      <c r="AK340" s="14"/>
      <c r="AL340" s="12"/>
      <c r="AM340" s="13"/>
      <c r="AN340" s="13"/>
      <c r="AO340" s="14"/>
      <c r="AP340" s="12"/>
      <c r="AQ340" s="13"/>
      <c r="AR340" s="13"/>
      <c r="AS340" s="7"/>
      <c r="AT340" s="12"/>
      <c r="AU340" s="13"/>
      <c r="AV340" s="13"/>
      <c r="AW340" s="14"/>
      <c r="AX340" s="12"/>
      <c r="AY340" s="13"/>
      <c r="AZ340" s="13"/>
      <c r="BA340" s="14"/>
      <c r="BB340" s="12"/>
      <c r="BC340" s="13"/>
      <c r="BD340" s="13"/>
      <c r="BE340" s="14"/>
      <c r="BF340" s="12"/>
      <c r="BG340" s="13"/>
      <c r="BH340" s="13"/>
      <c r="BI340" s="14"/>
      <c r="BJ340" s="12"/>
      <c r="BK340" s="13"/>
      <c r="BL340" s="13"/>
      <c r="BM340" s="14"/>
    </row>
    <row r="341" spans="1:65">
      <c r="A341" s="46"/>
      <c r="B341" s="46"/>
      <c r="C341" s="47"/>
      <c r="D341" s="12"/>
      <c r="E341" s="13"/>
      <c r="F341" s="14"/>
      <c r="G341" s="12"/>
      <c r="H341" s="13"/>
      <c r="I341" s="14"/>
      <c r="J341" s="12"/>
      <c r="K341" s="13"/>
      <c r="L341" s="14"/>
      <c r="M341" s="12"/>
      <c r="N341" s="13"/>
      <c r="O341" s="14"/>
      <c r="P341" s="12"/>
      <c r="Q341" s="13"/>
      <c r="R341" s="7"/>
      <c r="S341" s="12"/>
      <c r="T341" s="13"/>
      <c r="U341" s="14"/>
      <c r="V341" s="12"/>
      <c r="W341" s="13"/>
      <c r="X341" s="14"/>
      <c r="Y341" s="12"/>
      <c r="Z341" s="13"/>
      <c r="AA341" s="14"/>
      <c r="AB341" s="12"/>
      <c r="AC341" s="13"/>
      <c r="AD341" s="14"/>
      <c r="AE341" s="12"/>
      <c r="AF341" s="13"/>
      <c r="AG341" s="14"/>
      <c r="AH341" s="12"/>
      <c r="AI341" s="13"/>
      <c r="AJ341" s="13"/>
      <c r="AK341" s="14"/>
      <c r="AL341" s="12"/>
      <c r="AM341" s="13"/>
      <c r="AN341" s="13"/>
      <c r="AO341" s="14"/>
      <c r="AP341" s="12"/>
      <c r="AQ341" s="13"/>
      <c r="AR341" s="13"/>
      <c r="AS341" s="7"/>
      <c r="AT341" s="12"/>
      <c r="AU341" s="13"/>
      <c r="AV341" s="13"/>
      <c r="AW341" s="14"/>
      <c r="AX341" s="12"/>
      <c r="AY341" s="13"/>
      <c r="AZ341" s="13"/>
      <c r="BA341" s="14"/>
      <c r="BB341" s="12"/>
      <c r="BC341" s="13"/>
      <c r="BD341" s="13"/>
      <c r="BE341" s="14"/>
      <c r="BF341" s="12"/>
      <c r="BG341" s="13"/>
      <c r="BH341" s="13"/>
      <c r="BI341" s="14"/>
      <c r="BJ341" s="12"/>
      <c r="BK341" s="13"/>
      <c r="BL341" s="13"/>
      <c r="BM341" s="14"/>
    </row>
    <row r="342" spans="1:65">
      <c r="A342" s="46"/>
      <c r="B342" s="46"/>
      <c r="C342" s="47"/>
      <c r="D342" s="12"/>
      <c r="E342" s="13"/>
      <c r="F342" s="14"/>
      <c r="G342" s="12"/>
      <c r="H342" s="13"/>
      <c r="I342" s="14"/>
      <c r="J342" s="12"/>
      <c r="K342" s="13"/>
      <c r="L342" s="14"/>
      <c r="M342" s="12"/>
      <c r="N342" s="13"/>
      <c r="O342" s="14"/>
      <c r="P342" s="12"/>
      <c r="Q342" s="13"/>
      <c r="R342" s="7"/>
      <c r="S342" s="12"/>
      <c r="T342" s="13"/>
      <c r="U342" s="14"/>
      <c r="V342" s="12"/>
      <c r="W342" s="13"/>
      <c r="X342" s="7"/>
      <c r="Y342" s="12"/>
      <c r="Z342" s="13"/>
      <c r="AA342" s="14"/>
      <c r="AB342" s="12"/>
      <c r="AC342" s="13"/>
      <c r="AD342" s="14"/>
      <c r="AE342" s="12"/>
      <c r="AF342" s="13"/>
      <c r="AG342" s="14"/>
      <c r="AH342" s="12"/>
      <c r="AI342" s="13"/>
      <c r="AJ342" s="13"/>
      <c r="AK342" s="14"/>
      <c r="AL342" s="12"/>
      <c r="AM342" s="13"/>
      <c r="AN342" s="13"/>
      <c r="AO342" s="14"/>
      <c r="AP342" s="12"/>
      <c r="AQ342" s="13"/>
      <c r="AR342" s="13"/>
      <c r="AS342" s="7"/>
      <c r="AT342" s="12"/>
      <c r="AU342" s="13"/>
      <c r="AV342" s="13"/>
      <c r="AW342" s="14"/>
      <c r="AX342" s="12"/>
      <c r="AY342" s="13"/>
      <c r="AZ342" s="13"/>
      <c r="BA342" s="14"/>
      <c r="BB342" s="12"/>
      <c r="BC342" s="13"/>
      <c r="BD342" s="13"/>
      <c r="BE342" s="14"/>
      <c r="BF342" s="12"/>
      <c r="BG342" s="13"/>
      <c r="BH342" s="13"/>
      <c r="BI342" s="14"/>
      <c r="BJ342" s="12"/>
      <c r="BK342" s="13"/>
      <c r="BL342" s="13"/>
      <c r="BM342" s="14"/>
    </row>
    <row r="343" spans="1:65">
      <c r="A343" s="46"/>
      <c r="B343" s="46"/>
      <c r="C343" s="47"/>
      <c r="D343" s="12"/>
      <c r="E343" s="13"/>
      <c r="F343" s="14"/>
      <c r="G343" s="12"/>
      <c r="H343" s="13"/>
      <c r="I343" s="14"/>
      <c r="J343" s="12"/>
      <c r="K343" s="13"/>
      <c r="L343" s="14"/>
      <c r="M343" s="12"/>
      <c r="N343" s="13"/>
      <c r="O343" s="14"/>
      <c r="P343" s="12"/>
      <c r="Q343" s="13"/>
      <c r="R343" s="7"/>
      <c r="S343" s="12"/>
      <c r="T343" s="13"/>
      <c r="U343" s="14"/>
      <c r="V343" s="12"/>
      <c r="W343" s="13"/>
      <c r="X343" s="14"/>
      <c r="Y343" s="12"/>
      <c r="Z343" s="13"/>
      <c r="AA343" s="14"/>
      <c r="AB343" s="12"/>
      <c r="AC343" s="13"/>
      <c r="AD343" s="14"/>
      <c r="AE343" s="12"/>
      <c r="AF343" s="13"/>
      <c r="AG343" s="14"/>
      <c r="AH343" s="12"/>
      <c r="AI343" s="13"/>
      <c r="AJ343" s="13"/>
      <c r="AK343" s="14"/>
      <c r="AL343" s="12"/>
      <c r="AM343" s="13"/>
      <c r="AN343" s="13"/>
      <c r="AO343" s="14"/>
      <c r="AP343" s="12"/>
      <c r="AQ343" s="13"/>
      <c r="AR343" s="13"/>
      <c r="AS343" s="7"/>
      <c r="AT343" s="12"/>
      <c r="AU343" s="13"/>
      <c r="AV343" s="13"/>
      <c r="AW343" s="14"/>
      <c r="AX343" s="12"/>
      <c r="AY343" s="13"/>
      <c r="AZ343" s="13"/>
      <c r="BA343" s="14"/>
      <c r="BB343" s="12"/>
      <c r="BC343" s="13"/>
      <c r="BD343" s="13"/>
      <c r="BE343" s="14"/>
      <c r="BF343" s="12"/>
      <c r="BG343" s="13"/>
      <c r="BH343" s="13"/>
      <c r="BI343" s="14"/>
      <c r="BJ343" s="12"/>
      <c r="BK343" s="13"/>
      <c r="BL343" s="13"/>
      <c r="BM343" s="14"/>
    </row>
    <row r="344" spans="1:65">
      <c r="A344" s="46"/>
      <c r="B344" s="46"/>
      <c r="C344" s="47"/>
      <c r="D344" s="12"/>
      <c r="E344" s="13"/>
      <c r="F344" s="14"/>
      <c r="G344" s="12"/>
      <c r="H344" s="13"/>
      <c r="I344" s="14"/>
      <c r="J344" s="12"/>
      <c r="K344" s="13"/>
      <c r="L344" s="14"/>
      <c r="M344" s="12"/>
      <c r="N344" s="13"/>
      <c r="O344" s="14"/>
      <c r="P344" s="12"/>
      <c r="Q344" s="13"/>
      <c r="R344" s="7"/>
      <c r="S344" s="12"/>
      <c r="T344" s="13"/>
      <c r="U344" s="14"/>
      <c r="V344" s="12"/>
      <c r="W344" s="13"/>
      <c r="X344" s="7"/>
      <c r="Y344" s="12"/>
      <c r="Z344" s="13"/>
      <c r="AA344" s="14"/>
      <c r="AB344" s="12"/>
      <c r="AC344" s="13"/>
      <c r="AD344" s="14"/>
      <c r="AE344" s="12"/>
      <c r="AF344" s="13"/>
      <c r="AG344" s="14"/>
      <c r="AH344" s="12"/>
      <c r="AI344" s="13"/>
      <c r="AJ344" s="13"/>
      <c r="AK344" s="14"/>
      <c r="AL344" s="12"/>
      <c r="AM344" s="13"/>
      <c r="AN344" s="13"/>
      <c r="AO344" s="14"/>
      <c r="AP344" s="12"/>
      <c r="AQ344" s="13"/>
      <c r="AR344" s="13"/>
      <c r="AS344" s="7"/>
      <c r="AT344" s="12"/>
      <c r="AU344" s="13"/>
      <c r="AV344" s="13"/>
      <c r="AW344" s="14"/>
      <c r="AX344" s="12"/>
      <c r="AY344" s="13"/>
      <c r="AZ344" s="13"/>
      <c r="BA344" s="14"/>
      <c r="BB344" s="12"/>
      <c r="BC344" s="13"/>
      <c r="BD344" s="13"/>
      <c r="BE344" s="14"/>
      <c r="BF344" s="12"/>
      <c r="BG344" s="13"/>
      <c r="BH344" s="13"/>
      <c r="BI344" s="14"/>
      <c r="BJ344" s="12"/>
      <c r="BK344" s="13"/>
      <c r="BL344" s="13"/>
      <c r="BM344" s="14"/>
    </row>
    <row r="345" spans="1:65">
      <c r="A345" s="46"/>
      <c r="B345" s="46"/>
      <c r="C345" s="47"/>
      <c r="D345" s="12"/>
      <c r="E345" s="13"/>
      <c r="F345" s="14"/>
      <c r="G345" s="12"/>
      <c r="H345" s="13"/>
      <c r="I345" s="14"/>
      <c r="J345" s="12"/>
      <c r="K345" s="13"/>
      <c r="L345" s="14"/>
      <c r="M345" s="12"/>
      <c r="N345" s="13"/>
      <c r="O345" s="14"/>
      <c r="P345" s="12"/>
      <c r="Q345" s="13"/>
      <c r="R345" s="7"/>
      <c r="S345" s="12"/>
      <c r="T345" s="13"/>
      <c r="U345" s="7"/>
      <c r="V345" s="12"/>
      <c r="W345" s="13"/>
      <c r="X345" s="7"/>
      <c r="Y345" s="12"/>
      <c r="Z345" s="13"/>
      <c r="AA345" s="7"/>
      <c r="AB345" s="12"/>
      <c r="AC345" s="13"/>
      <c r="AD345" s="14"/>
      <c r="AE345" s="12"/>
      <c r="AF345" s="13"/>
      <c r="AG345" s="14"/>
      <c r="AH345" s="12"/>
      <c r="AI345" s="13"/>
      <c r="AJ345" s="13"/>
      <c r="AK345" s="14"/>
      <c r="AL345" s="12"/>
      <c r="AM345" s="13"/>
      <c r="AN345" s="13"/>
      <c r="AO345" s="14"/>
      <c r="AP345" s="12"/>
      <c r="AQ345" s="13"/>
      <c r="AR345" s="13"/>
      <c r="AS345" s="7"/>
      <c r="AT345" s="12"/>
      <c r="AU345" s="13"/>
      <c r="AV345" s="13"/>
      <c r="AW345" s="14"/>
      <c r="AX345" s="12"/>
      <c r="AY345" s="13"/>
      <c r="AZ345" s="13"/>
      <c r="BA345" s="14"/>
      <c r="BB345" s="12"/>
      <c r="BC345" s="13"/>
      <c r="BD345" s="13"/>
      <c r="BE345" s="14"/>
      <c r="BF345" s="12"/>
      <c r="BG345" s="13"/>
      <c r="BH345" s="13"/>
      <c r="BI345" s="14"/>
      <c r="BJ345" s="12"/>
      <c r="BK345" s="13"/>
      <c r="BL345" s="13"/>
      <c r="BM345" s="14"/>
    </row>
    <row r="346" spans="1:65">
      <c r="A346" s="46"/>
      <c r="B346" s="46"/>
      <c r="C346" s="47"/>
      <c r="D346" s="12"/>
      <c r="E346" s="13"/>
      <c r="F346" s="14"/>
      <c r="G346" s="12"/>
      <c r="H346" s="13"/>
      <c r="I346" s="14"/>
      <c r="J346" s="12"/>
      <c r="K346" s="13"/>
      <c r="L346" s="14"/>
      <c r="M346" s="12"/>
      <c r="N346" s="13"/>
      <c r="O346" s="14"/>
      <c r="P346" s="12"/>
      <c r="Q346" s="13"/>
      <c r="R346" s="7"/>
      <c r="S346" s="12"/>
      <c r="T346" s="13"/>
      <c r="U346" s="14"/>
      <c r="V346" s="12"/>
      <c r="W346" s="13"/>
      <c r="X346" s="14"/>
      <c r="Y346" s="12"/>
      <c r="Z346" s="13"/>
      <c r="AA346" s="14"/>
      <c r="AB346" s="12"/>
      <c r="AC346" s="13"/>
      <c r="AD346" s="14"/>
      <c r="AE346" s="12"/>
      <c r="AF346" s="13"/>
      <c r="AG346" s="14"/>
      <c r="AH346" s="12"/>
      <c r="AI346" s="13"/>
      <c r="AJ346" s="13"/>
      <c r="AK346" s="14"/>
      <c r="AL346" s="12"/>
      <c r="AM346" s="13"/>
      <c r="AN346" s="13"/>
      <c r="AO346" s="14"/>
      <c r="AP346" s="12"/>
      <c r="AQ346" s="13"/>
      <c r="AR346" s="13"/>
      <c r="AS346" s="7"/>
      <c r="AT346" s="12"/>
      <c r="AU346" s="13"/>
      <c r="AV346" s="13"/>
      <c r="AW346" s="14"/>
      <c r="AX346" s="12"/>
      <c r="AY346" s="13"/>
      <c r="AZ346" s="13"/>
      <c r="BA346" s="14"/>
      <c r="BB346" s="12"/>
      <c r="BC346" s="13"/>
      <c r="BD346" s="13"/>
      <c r="BE346" s="14"/>
      <c r="BF346" s="12"/>
      <c r="BG346" s="13"/>
      <c r="BH346" s="13"/>
      <c r="BI346" s="14"/>
      <c r="BJ346" s="12"/>
      <c r="BK346" s="13"/>
      <c r="BL346" s="13"/>
      <c r="BM346" s="14"/>
    </row>
    <row r="347" spans="1:65">
      <c r="A347" s="46"/>
      <c r="B347" s="46"/>
      <c r="C347" s="47"/>
      <c r="D347" s="12"/>
      <c r="E347" s="13"/>
      <c r="F347" s="14"/>
      <c r="G347" s="12"/>
      <c r="H347" s="13"/>
      <c r="I347" s="14"/>
      <c r="J347" s="12"/>
      <c r="K347" s="13"/>
      <c r="L347" s="14"/>
      <c r="M347" s="12"/>
      <c r="N347" s="13"/>
      <c r="O347" s="14"/>
      <c r="P347" s="12"/>
      <c r="Q347" s="13"/>
      <c r="R347" s="7"/>
      <c r="S347" s="12"/>
      <c r="T347" s="13"/>
      <c r="U347" s="14"/>
      <c r="V347" s="12"/>
      <c r="W347" s="13"/>
      <c r="X347" s="14"/>
      <c r="Y347" s="12"/>
      <c r="Z347" s="13"/>
      <c r="AA347" s="14"/>
      <c r="AB347" s="12"/>
      <c r="AC347" s="13"/>
      <c r="AD347" s="14"/>
      <c r="AE347" s="12"/>
      <c r="AF347" s="13"/>
      <c r="AG347" s="14"/>
      <c r="AH347" s="12"/>
      <c r="AI347" s="13"/>
      <c r="AJ347" s="13"/>
      <c r="AK347" s="14"/>
      <c r="AL347" s="12"/>
      <c r="AM347" s="13"/>
      <c r="AN347" s="13"/>
      <c r="AO347" s="14"/>
      <c r="AP347" s="12"/>
      <c r="AQ347" s="13"/>
      <c r="AR347" s="13"/>
      <c r="AS347" s="7"/>
      <c r="AT347" s="12"/>
      <c r="AU347" s="13"/>
      <c r="AV347" s="13"/>
      <c r="AW347" s="14"/>
      <c r="AX347" s="12"/>
      <c r="AY347" s="13"/>
      <c r="AZ347" s="13"/>
      <c r="BA347" s="14"/>
      <c r="BB347" s="12"/>
      <c r="BC347" s="13"/>
      <c r="BD347" s="13"/>
      <c r="BE347" s="14"/>
      <c r="BF347" s="12"/>
      <c r="BG347" s="13"/>
      <c r="BH347" s="13"/>
      <c r="BI347" s="14"/>
      <c r="BJ347" s="12"/>
      <c r="BK347" s="13"/>
      <c r="BL347" s="13"/>
      <c r="BM347" s="14"/>
    </row>
    <row r="348" spans="1:65">
      <c r="A348" s="46"/>
      <c r="B348" s="46"/>
      <c r="C348" s="47"/>
      <c r="D348" s="12"/>
      <c r="E348" s="13"/>
      <c r="F348" s="14"/>
      <c r="G348" s="12"/>
      <c r="H348" s="13"/>
      <c r="I348" s="14"/>
      <c r="J348" s="12"/>
      <c r="K348" s="13"/>
      <c r="L348" s="14"/>
      <c r="M348" s="12"/>
      <c r="N348" s="13"/>
      <c r="O348" s="14"/>
      <c r="P348" s="12"/>
      <c r="Q348" s="13"/>
      <c r="R348" s="7"/>
      <c r="S348" s="12"/>
      <c r="T348" s="13"/>
      <c r="U348" s="14"/>
      <c r="V348" s="12"/>
      <c r="W348" s="13"/>
      <c r="X348" s="14"/>
      <c r="Y348" s="12"/>
      <c r="Z348" s="13"/>
      <c r="AA348" s="14"/>
      <c r="AB348" s="12"/>
      <c r="AC348" s="13"/>
      <c r="AD348" s="14"/>
      <c r="AE348" s="12"/>
      <c r="AF348" s="13"/>
      <c r="AG348" s="14"/>
      <c r="AH348" s="12"/>
      <c r="AI348" s="13"/>
      <c r="AJ348" s="13"/>
      <c r="AK348" s="14"/>
      <c r="AL348" s="12"/>
      <c r="AM348" s="13"/>
      <c r="AN348" s="13"/>
      <c r="AO348" s="14"/>
      <c r="AP348" s="12"/>
      <c r="AQ348" s="13"/>
      <c r="AR348" s="13"/>
      <c r="AS348" s="7"/>
      <c r="AT348" s="12"/>
      <c r="AU348" s="13"/>
      <c r="AV348" s="13"/>
      <c r="AW348" s="14"/>
      <c r="AX348" s="12"/>
      <c r="AY348" s="13"/>
      <c r="AZ348" s="13"/>
      <c r="BA348" s="14"/>
      <c r="BB348" s="12"/>
      <c r="BC348" s="13"/>
      <c r="BD348" s="13"/>
      <c r="BE348" s="14"/>
      <c r="BF348" s="12"/>
      <c r="BG348" s="13"/>
      <c r="BH348" s="13"/>
      <c r="BI348" s="14"/>
      <c r="BJ348" s="12"/>
      <c r="BK348" s="13"/>
      <c r="BL348" s="13"/>
      <c r="BM348" s="14"/>
    </row>
    <row r="349" spans="1:65">
      <c r="A349" s="46"/>
      <c r="B349" s="46"/>
      <c r="C349" s="47"/>
      <c r="D349" s="12"/>
      <c r="E349" s="13"/>
      <c r="F349" s="14"/>
      <c r="G349" s="12"/>
      <c r="H349" s="13"/>
      <c r="I349" s="14"/>
      <c r="J349" s="12"/>
      <c r="K349" s="13"/>
      <c r="L349" s="14"/>
      <c r="M349" s="12"/>
      <c r="N349" s="13"/>
      <c r="O349" s="14"/>
      <c r="P349" s="12"/>
      <c r="Q349" s="13"/>
      <c r="R349" s="7"/>
      <c r="S349" s="12"/>
      <c r="T349" s="13"/>
      <c r="U349" s="14"/>
      <c r="V349" s="12"/>
      <c r="W349" s="13"/>
      <c r="X349" s="14"/>
      <c r="Y349" s="12"/>
      <c r="Z349" s="13"/>
      <c r="AA349" s="14"/>
      <c r="AB349" s="12"/>
      <c r="AC349" s="13"/>
      <c r="AD349" s="14"/>
      <c r="AE349" s="12"/>
      <c r="AF349" s="13"/>
      <c r="AG349" s="14"/>
      <c r="AH349" s="12"/>
      <c r="AI349" s="13"/>
      <c r="AJ349" s="13"/>
      <c r="AK349" s="14"/>
      <c r="AL349" s="12"/>
      <c r="AM349" s="13"/>
      <c r="AN349" s="13"/>
      <c r="AO349" s="14"/>
      <c r="AP349" s="12"/>
      <c r="AQ349" s="13"/>
      <c r="AR349" s="13"/>
      <c r="AS349" s="7"/>
      <c r="AT349" s="12"/>
      <c r="AU349" s="13"/>
      <c r="AV349" s="13"/>
      <c r="AW349" s="14"/>
      <c r="AX349" s="12"/>
      <c r="AY349" s="13"/>
      <c r="AZ349" s="13"/>
      <c r="BA349" s="14"/>
      <c r="BB349" s="12"/>
      <c r="BC349" s="13"/>
      <c r="BD349" s="13"/>
      <c r="BE349" s="14"/>
      <c r="BF349" s="12"/>
      <c r="BG349" s="13"/>
      <c r="BH349" s="13"/>
      <c r="BI349" s="14"/>
      <c r="BJ349" s="12"/>
      <c r="BK349" s="13"/>
      <c r="BL349" s="13"/>
      <c r="BM349" s="14"/>
    </row>
    <row r="350" spans="1:65">
      <c r="A350" s="46"/>
      <c r="B350" s="46"/>
      <c r="C350" s="47"/>
      <c r="D350" s="12"/>
      <c r="E350" s="13"/>
      <c r="F350" s="14"/>
      <c r="G350" s="12"/>
      <c r="H350" s="13"/>
      <c r="I350" s="14"/>
      <c r="J350" s="12"/>
      <c r="K350" s="13"/>
      <c r="L350" s="14"/>
      <c r="M350" s="12"/>
      <c r="N350" s="13"/>
      <c r="O350" s="14"/>
      <c r="P350" s="12"/>
      <c r="Q350" s="13"/>
      <c r="R350" s="7"/>
      <c r="S350" s="12"/>
      <c r="T350" s="13"/>
      <c r="U350" s="14"/>
      <c r="V350" s="12"/>
      <c r="W350" s="13"/>
      <c r="X350" s="14"/>
      <c r="Y350" s="12"/>
      <c r="Z350" s="13"/>
      <c r="AA350" s="14"/>
      <c r="AB350" s="12"/>
      <c r="AC350" s="13"/>
      <c r="AD350" s="14"/>
      <c r="AE350" s="12"/>
      <c r="AF350" s="13"/>
      <c r="AG350" s="14"/>
      <c r="AH350" s="12"/>
      <c r="AI350" s="13"/>
      <c r="AJ350" s="13"/>
      <c r="AK350" s="14"/>
      <c r="AL350" s="12"/>
      <c r="AM350" s="13"/>
      <c r="AN350" s="13"/>
      <c r="AO350" s="14"/>
      <c r="AP350" s="12"/>
      <c r="AQ350" s="13"/>
      <c r="AR350" s="13"/>
      <c r="AS350" s="7"/>
      <c r="AT350" s="12"/>
      <c r="AU350" s="13"/>
      <c r="AV350" s="13"/>
      <c r="AW350" s="14"/>
      <c r="AX350" s="12"/>
      <c r="AY350" s="13"/>
      <c r="AZ350" s="13"/>
      <c r="BA350" s="14"/>
      <c r="BB350" s="12"/>
      <c r="BC350" s="13"/>
      <c r="BD350" s="13"/>
      <c r="BE350" s="14"/>
      <c r="BF350" s="12"/>
      <c r="BG350" s="13"/>
      <c r="BH350" s="13"/>
      <c r="BI350" s="14"/>
      <c r="BJ350" s="12"/>
      <c r="BK350" s="13"/>
      <c r="BL350" s="13"/>
      <c r="BM350" s="14"/>
    </row>
    <row r="351" spans="1:65">
      <c r="A351" s="46"/>
      <c r="B351" s="46"/>
      <c r="C351" s="47"/>
      <c r="D351" s="12"/>
      <c r="E351" s="13"/>
      <c r="F351" s="14"/>
      <c r="G351" s="12"/>
      <c r="H351" s="13"/>
      <c r="I351" s="14"/>
      <c r="J351" s="12"/>
      <c r="K351" s="13"/>
      <c r="L351" s="14"/>
      <c r="M351" s="12"/>
      <c r="N351" s="13"/>
      <c r="O351" s="14"/>
      <c r="P351" s="12"/>
      <c r="Q351" s="13"/>
      <c r="R351" s="7"/>
      <c r="S351" s="12"/>
      <c r="T351" s="13"/>
      <c r="U351" s="14"/>
      <c r="V351" s="12"/>
      <c r="W351" s="13"/>
      <c r="X351" s="14"/>
      <c r="Y351" s="12"/>
      <c r="Z351" s="13"/>
      <c r="AA351" s="14"/>
      <c r="AB351" s="12"/>
      <c r="AC351" s="13"/>
      <c r="AD351" s="14"/>
      <c r="AE351" s="12"/>
      <c r="AF351" s="13"/>
      <c r="AG351" s="14"/>
      <c r="AH351" s="12"/>
      <c r="AI351" s="13"/>
      <c r="AJ351" s="13"/>
      <c r="AK351" s="14"/>
      <c r="AL351" s="12"/>
      <c r="AM351" s="13"/>
      <c r="AN351" s="13"/>
      <c r="AO351" s="14"/>
      <c r="AP351" s="12"/>
      <c r="AQ351" s="13"/>
      <c r="AR351" s="13"/>
      <c r="AS351" s="7"/>
      <c r="AT351" s="12"/>
      <c r="AU351" s="13"/>
      <c r="AV351" s="13"/>
      <c r="AW351" s="14"/>
      <c r="AX351" s="12"/>
      <c r="AY351" s="13"/>
      <c r="AZ351" s="13"/>
      <c r="BA351" s="14"/>
      <c r="BB351" s="12"/>
      <c r="BC351" s="13"/>
      <c r="BD351" s="13"/>
      <c r="BE351" s="14"/>
      <c r="BF351" s="12"/>
      <c r="BG351" s="13"/>
      <c r="BH351" s="13"/>
      <c r="BI351" s="14"/>
      <c r="BJ351" s="12"/>
      <c r="BK351" s="13"/>
      <c r="BL351" s="13"/>
      <c r="BM351" s="14"/>
    </row>
    <row r="352" spans="1:65">
      <c r="A352" s="46"/>
      <c r="B352" s="46"/>
      <c r="C352" s="47"/>
      <c r="D352" s="12"/>
      <c r="E352" s="13"/>
      <c r="F352" s="14"/>
      <c r="G352" s="12"/>
      <c r="H352" s="13"/>
      <c r="I352" s="14"/>
      <c r="J352" s="12"/>
      <c r="K352" s="13"/>
      <c r="L352" s="14"/>
      <c r="M352" s="12"/>
      <c r="N352" s="13"/>
      <c r="O352" s="14"/>
      <c r="P352" s="12"/>
      <c r="Q352" s="13"/>
      <c r="R352" s="7"/>
      <c r="S352" s="12"/>
      <c r="T352" s="13"/>
      <c r="U352" s="14"/>
      <c r="V352" s="12"/>
      <c r="W352" s="13"/>
      <c r="X352" s="14"/>
      <c r="Y352" s="12"/>
      <c r="Z352" s="13"/>
      <c r="AA352" s="14"/>
      <c r="AB352" s="12"/>
      <c r="AC352" s="13"/>
      <c r="AD352" s="14"/>
      <c r="AE352" s="12"/>
      <c r="AF352" s="13"/>
      <c r="AG352" s="14"/>
      <c r="AH352" s="12"/>
      <c r="AI352" s="13"/>
      <c r="AJ352" s="13"/>
      <c r="AK352" s="14"/>
      <c r="AL352" s="12"/>
      <c r="AM352" s="13"/>
      <c r="AN352" s="13"/>
      <c r="AO352" s="14"/>
      <c r="AP352" s="12"/>
      <c r="AQ352" s="13"/>
      <c r="AR352" s="13"/>
      <c r="AS352" s="7"/>
      <c r="AT352" s="12"/>
      <c r="AU352" s="13"/>
      <c r="AV352" s="13"/>
      <c r="AW352" s="14"/>
      <c r="AX352" s="12"/>
      <c r="AY352" s="13"/>
      <c r="AZ352" s="13"/>
      <c r="BA352" s="14"/>
      <c r="BB352" s="12"/>
      <c r="BC352" s="13"/>
      <c r="BD352" s="13"/>
      <c r="BE352" s="14"/>
      <c r="BF352" s="12"/>
      <c r="BG352" s="13"/>
      <c r="BH352" s="13"/>
      <c r="BI352" s="14"/>
      <c r="BJ352" s="12"/>
      <c r="BK352" s="13"/>
      <c r="BL352" s="13"/>
      <c r="BM352" s="14"/>
    </row>
    <row r="353" spans="1:65">
      <c r="A353" s="46"/>
      <c r="B353" s="46"/>
      <c r="C353" s="47"/>
      <c r="D353" s="12"/>
      <c r="E353" s="13"/>
      <c r="F353" s="14"/>
      <c r="G353" s="12"/>
      <c r="H353" s="13"/>
      <c r="I353" s="14"/>
      <c r="J353" s="12"/>
      <c r="K353" s="13"/>
      <c r="L353" s="14"/>
      <c r="M353" s="12"/>
      <c r="N353" s="13"/>
      <c r="O353" s="14"/>
      <c r="P353" s="12"/>
      <c r="Q353" s="13"/>
      <c r="R353" s="7"/>
      <c r="S353" s="12"/>
      <c r="T353" s="13"/>
      <c r="U353" s="14"/>
      <c r="V353" s="12"/>
      <c r="W353" s="13"/>
      <c r="X353" s="14"/>
      <c r="Y353" s="12"/>
      <c r="Z353" s="13"/>
      <c r="AA353" s="14"/>
      <c r="AB353" s="12"/>
      <c r="AC353" s="13"/>
      <c r="AD353" s="14"/>
      <c r="AE353" s="12"/>
      <c r="AF353" s="13"/>
      <c r="AG353" s="14"/>
      <c r="AH353" s="12"/>
      <c r="AI353" s="13"/>
      <c r="AJ353" s="13"/>
      <c r="AK353" s="14"/>
      <c r="AL353" s="12"/>
      <c r="AM353" s="13"/>
      <c r="AN353" s="13"/>
      <c r="AO353" s="14"/>
      <c r="AP353" s="12"/>
      <c r="AQ353" s="13"/>
      <c r="AR353" s="13"/>
      <c r="AS353" s="7"/>
      <c r="AT353" s="12"/>
      <c r="AU353" s="13"/>
      <c r="AV353" s="13"/>
      <c r="AW353" s="14"/>
      <c r="AX353" s="12"/>
      <c r="AY353" s="13"/>
      <c r="AZ353" s="13"/>
      <c r="BA353" s="14"/>
      <c r="BB353" s="12"/>
      <c r="BC353" s="13"/>
      <c r="BD353" s="13"/>
      <c r="BE353" s="14"/>
      <c r="BF353" s="12"/>
      <c r="BG353" s="13"/>
      <c r="BH353" s="13"/>
      <c r="BI353" s="14"/>
      <c r="BJ353" s="12"/>
      <c r="BK353" s="13"/>
      <c r="BL353" s="13"/>
      <c r="BM353" s="14"/>
    </row>
    <row r="354" spans="1:65">
      <c r="A354" s="46"/>
      <c r="B354" s="46"/>
      <c r="C354" s="47"/>
      <c r="D354" s="12"/>
      <c r="E354" s="13"/>
      <c r="F354" s="14"/>
      <c r="G354" s="12"/>
      <c r="H354" s="13"/>
      <c r="I354" s="14"/>
      <c r="J354" s="12"/>
      <c r="K354" s="13"/>
      <c r="L354" s="14"/>
      <c r="M354" s="12"/>
      <c r="N354" s="13"/>
      <c r="O354" s="14"/>
      <c r="P354" s="12"/>
      <c r="Q354" s="13"/>
      <c r="R354" s="7"/>
      <c r="S354" s="12"/>
      <c r="T354" s="13"/>
      <c r="U354" s="14"/>
      <c r="V354" s="12"/>
      <c r="W354" s="13"/>
      <c r="X354" s="14"/>
      <c r="Y354" s="12"/>
      <c r="Z354" s="13"/>
      <c r="AA354" s="14"/>
      <c r="AB354" s="12"/>
      <c r="AC354" s="13"/>
      <c r="AD354" s="14"/>
      <c r="AE354" s="12"/>
      <c r="AF354" s="13"/>
      <c r="AG354" s="14"/>
      <c r="AH354" s="12"/>
      <c r="AI354" s="13"/>
      <c r="AJ354" s="13"/>
      <c r="AK354" s="14"/>
      <c r="AL354" s="12"/>
      <c r="AM354" s="13"/>
      <c r="AN354" s="13"/>
      <c r="AO354" s="14"/>
      <c r="AP354" s="12"/>
      <c r="AQ354" s="13"/>
      <c r="AR354" s="13"/>
      <c r="AS354" s="7"/>
      <c r="AT354" s="12"/>
      <c r="AU354" s="13"/>
      <c r="AV354" s="13"/>
      <c r="AW354" s="14"/>
      <c r="AX354" s="12"/>
      <c r="AY354" s="13"/>
      <c r="AZ354" s="13"/>
      <c r="BA354" s="14"/>
      <c r="BB354" s="12"/>
      <c r="BC354" s="13"/>
      <c r="BD354" s="13"/>
      <c r="BE354" s="14"/>
      <c r="BF354" s="12"/>
      <c r="BG354" s="13"/>
      <c r="BH354" s="13"/>
      <c r="BI354" s="14"/>
      <c r="BJ354" s="12"/>
      <c r="BK354" s="13"/>
      <c r="BL354" s="13"/>
      <c r="BM354" s="14"/>
    </row>
    <row r="355" spans="1:65">
      <c r="A355" s="46"/>
      <c r="B355" s="46"/>
      <c r="C355" s="47"/>
      <c r="D355" s="12"/>
      <c r="E355" s="13"/>
      <c r="F355" s="14"/>
      <c r="G355" s="12"/>
      <c r="H355" s="13"/>
      <c r="I355" s="14"/>
      <c r="J355" s="12"/>
      <c r="K355" s="13"/>
      <c r="L355" s="14"/>
      <c r="M355" s="12"/>
      <c r="N355" s="13"/>
      <c r="O355" s="14"/>
      <c r="P355" s="12"/>
      <c r="Q355" s="13"/>
      <c r="R355" s="7"/>
      <c r="S355" s="12"/>
      <c r="T355" s="13"/>
      <c r="U355" s="14"/>
      <c r="V355" s="12"/>
      <c r="W355" s="13"/>
      <c r="X355" s="14"/>
      <c r="Y355" s="12"/>
      <c r="Z355" s="13"/>
      <c r="AA355" s="14"/>
      <c r="AB355" s="12"/>
      <c r="AC355" s="13"/>
      <c r="AD355" s="14"/>
      <c r="AE355" s="12"/>
      <c r="AF355" s="13"/>
      <c r="AG355" s="14"/>
      <c r="AH355" s="12"/>
      <c r="AI355" s="13"/>
      <c r="AJ355" s="13"/>
      <c r="AK355" s="14"/>
      <c r="AL355" s="12"/>
      <c r="AM355" s="13"/>
      <c r="AN355" s="13"/>
      <c r="AO355" s="14"/>
      <c r="AP355" s="12"/>
      <c r="AQ355" s="13"/>
      <c r="AR355" s="13"/>
      <c r="AS355" s="7"/>
      <c r="AT355" s="12"/>
      <c r="AU355" s="13"/>
      <c r="AV355" s="13"/>
      <c r="AW355" s="14"/>
      <c r="AX355" s="12"/>
      <c r="AY355" s="13"/>
      <c r="AZ355" s="13"/>
      <c r="BA355" s="14"/>
      <c r="BB355" s="12"/>
      <c r="BC355" s="13"/>
      <c r="BD355" s="13"/>
      <c r="BE355" s="14"/>
      <c r="BF355" s="12"/>
      <c r="BG355" s="13"/>
      <c r="BH355" s="13"/>
      <c r="BI355" s="14"/>
      <c r="BJ355" s="12"/>
      <c r="BK355" s="13"/>
      <c r="BL355" s="13"/>
      <c r="BM355" s="14"/>
    </row>
    <row r="356" spans="1:65">
      <c r="A356" s="46"/>
      <c r="B356" s="46"/>
      <c r="C356" s="47"/>
      <c r="D356" s="12"/>
      <c r="E356" s="13"/>
      <c r="F356" s="14"/>
      <c r="G356" s="12"/>
      <c r="H356" s="13"/>
      <c r="I356" s="14"/>
      <c r="J356" s="12"/>
      <c r="K356" s="13"/>
      <c r="L356" s="14"/>
      <c r="M356" s="12"/>
      <c r="N356" s="13"/>
      <c r="O356" s="14"/>
      <c r="P356" s="12"/>
      <c r="Q356" s="13"/>
      <c r="R356" s="7"/>
      <c r="S356" s="12"/>
      <c r="T356" s="13"/>
      <c r="U356" s="7"/>
      <c r="V356" s="12"/>
      <c r="W356" s="13"/>
      <c r="X356" s="14"/>
      <c r="Y356" s="12"/>
      <c r="Z356" s="13"/>
      <c r="AA356" s="14"/>
      <c r="AB356" s="12"/>
      <c r="AC356" s="13"/>
      <c r="AD356" s="14"/>
      <c r="AE356" s="12"/>
      <c r="AF356" s="13"/>
      <c r="AG356" s="14"/>
      <c r="AH356" s="12"/>
      <c r="AI356" s="13"/>
      <c r="AJ356" s="13"/>
      <c r="AK356" s="14"/>
      <c r="AL356" s="12"/>
      <c r="AM356" s="13"/>
      <c r="AN356" s="13"/>
      <c r="AO356" s="14"/>
      <c r="AP356" s="12"/>
      <c r="AQ356" s="13"/>
      <c r="AR356" s="13"/>
      <c r="AS356" s="7"/>
      <c r="AT356" s="12"/>
      <c r="AU356" s="13"/>
      <c r="AV356" s="13"/>
      <c r="AW356" s="14"/>
      <c r="AX356" s="12"/>
      <c r="AY356" s="13"/>
      <c r="AZ356" s="13"/>
      <c r="BA356" s="14"/>
      <c r="BB356" s="12"/>
      <c r="BC356" s="13"/>
      <c r="BD356" s="13"/>
      <c r="BE356" s="14"/>
      <c r="BF356" s="12"/>
      <c r="BG356" s="13"/>
      <c r="BH356" s="13"/>
      <c r="BI356" s="14"/>
      <c r="BJ356" s="12"/>
      <c r="BK356" s="13"/>
      <c r="BL356" s="13"/>
      <c r="BM356" s="14"/>
    </row>
    <row r="357" spans="1:65">
      <c r="A357" s="46"/>
      <c r="B357" s="46"/>
      <c r="C357" s="47"/>
      <c r="D357" s="12"/>
      <c r="E357" s="13"/>
      <c r="F357" s="14"/>
      <c r="G357" s="12"/>
      <c r="H357" s="13"/>
      <c r="I357" s="14"/>
      <c r="J357" s="12"/>
      <c r="K357" s="13"/>
      <c r="L357" s="14"/>
      <c r="M357" s="12"/>
      <c r="N357" s="13"/>
      <c r="O357" s="14"/>
      <c r="P357" s="12"/>
      <c r="Q357" s="13"/>
      <c r="R357" s="7"/>
      <c r="S357" s="12"/>
      <c r="T357" s="13"/>
      <c r="U357" s="14"/>
      <c r="V357" s="12"/>
      <c r="W357" s="13"/>
      <c r="X357" s="14"/>
      <c r="Y357" s="12"/>
      <c r="Z357" s="13"/>
      <c r="AA357" s="14"/>
      <c r="AB357" s="12"/>
      <c r="AC357" s="13"/>
      <c r="AD357" s="14"/>
      <c r="AE357" s="12"/>
      <c r="AF357" s="13"/>
      <c r="AG357" s="14"/>
      <c r="AH357" s="12"/>
      <c r="AI357" s="13"/>
      <c r="AJ357" s="13"/>
      <c r="AK357" s="14"/>
      <c r="AL357" s="12"/>
      <c r="AM357" s="13"/>
      <c r="AN357" s="13"/>
      <c r="AO357" s="14"/>
      <c r="AP357" s="12"/>
      <c r="AQ357" s="13"/>
      <c r="AR357" s="13"/>
      <c r="AS357" s="7"/>
      <c r="AT357" s="12"/>
      <c r="AU357" s="13"/>
      <c r="AV357" s="13"/>
      <c r="AW357" s="14"/>
      <c r="AX357" s="12"/>
      <c r="AY357" s="13"/>
      <c r="AZ357" s="13"/>
      <c r="BA357" s="14"/>
      <c r="BB357" s="12"/>
      <c r="BC357" s="13"/>
      <c r="BD357" s="13"/>
      <c r="BE357" s="14"/>
      <c r="BF357" s="12"/>
      <c r="BG357" s="13"/>
      <c r="BH357" s="13"/>
      <c r="BI357" s="14"/>
      <c r="BJ357" s="12"/>
      <c r="BK357" s="13"/>
      <c r="BL357" s="13"/>
      <c r="BM357" s="14"/>
    </row>
    <row r="358" spans="1:65">
      <c r="A358" s="46"/>
      <c r="B358" s="46"/>
      <c r="C358" s="47"/>
      <c r="D358" s="12"/>
      <c r="E358" s="13"/>
      <c r="F358" s="14"/>
      <c r="G358" s="12"/>
      <c r="H358" s="13"/>
      <c r="I358" s="14"/>
      <c r="J358" s="12"/>
      <c r="K358" s="13"/>
      <c r="L358" s="14"/>
      <c r="M358" s="12"/>
      <c r="N358" s="13"/>
      <c r="O358" s="14"/>
      <c r="P358" s="12"/>
      <c r="Q358" s="13"/>
      <c r="R358" s="14"/>
      <c r="S358" s="12"/>
      <c r="T358" s="13"/>
      <c r="U358" s="7"/>
      <c r="V358" s="12"/>
      <c r="W358" s="13"/>
      <c r="X358" s="7"/>
      <c r="Y358" s="12"/>
      <c r="Z358" s="13"/>
      <c r="AA358" s="14"/>
      <c r="AB358" s="12"/>
      <c r="AC358" s="13"/>
      <c r="AD358" s="14"/>
      <c r="AE358" s="12"/>
      <c r="AF358" s="13"/>
      <c r="AG358" s="14"/>
      <c r="AH358" s="12"/>
      <c r="AI358" s="13"/>
      <c r="AJ358" s="13"/>
      <c r="AK358" s="14"/>
      <c r="AL358" s="12"/>
      <c r="AM358" s="13"/>
      <c r="AN358" s="13"/>
      <c r="AO358" s="14"/>
      <c r="AP358" s="12"/>
      <c r="AQ358" s="13"/>
      <c r="AR358" s="13"/>
      <c r="AS358" s="7"/>
      <c r="AT358" s="12"/>
      <c r="AU358" s="13"/>
      <c r="AV358" s="13"/>
      <c r="AW358" s="14"/>
      <c r="AX358" s="12"/>
      <c r="AY358" s="13"/>
      <c r="AZ358" s="13"/>
      <c r="BA358" s="14"/>
      <c r="BB358" s="12"/>
      <c r="BC358" s="13"/>
      <c r="BD358" s="13"/>
      <c r="BE358" s="14"/>
      <c r="BF358" s="12"/>
      <c r="BG358" s="13"/>
      <c r="BH358" s="13"/>
      <c r="BI358" s="14"/>
      <c r="BJ358" s="12"/>
      <c r="BK358" s="13"/>
      <c r="BL358" s="13"/>
      <c r="BM358" s="14"/>
    </row>
    <row r="359" spans="1:65">
      <c r="A359" s="46"/>
      <c r="B359" s="46"/>
      <c r="C359" s="47"/>
      <c r="D359" s="12"/>
      <c r="E359" s="13"/>
      <c r="F359" s="14"/>
      <c r="G359" s="12"/>
      <c r="H359" s="13"/>
      <c r="I359" s="14"/>
      <c r="J359" s="12"/>
      <c r="K359" s="13"/>
      <c r="L359" s="14"/>
      <c r="M359" s="12"/>
      <c r="N359" s="13"/>
      <c r="O359" s="14"/>
      <c r="P359" s="12"/>
      <c r="Q359" s="13"/>
      <c r="R359" s="14"/>
      <c r="S359" s="12"/>
      <c r="T359" s="13"/>
      <c r="U359" s="7"/>
      <c r="V359" s="12"/>
      <c r="W359" s="13"/>
      <c r="X359" s="7"/>
      <c r="Y359" s="12"/>
      <c r="Z359" s="13"/>
      <c r="AA359" s="14"/>
      <c r="AB359" s="12"/>
      <c r="AC359" s="13"/>
      <c r="AD359" s="14"/>
      <c r="AE359" s="12"/>
      <c r="AF359" s="13"/>
      <c r="AG359" s="14"/>
      <c r="AH359" s="12"/>
      <c r="AI359" s="13"/>
      <c r="AJ359" s="13"/>
      <c r="AK359" s="14"/>
      <c r="AL359" s="12"/>
      <c r="AM359" s="13"/>
      <c r="AN359" s="13"/>
      <c r="AO359" s="14"/>
      <c r="AP359" s="12"/>
      <c r="AQ359" s="13"/>
      <c r="AR359" s="13"/>
      <c r="AS359" s="7"/>
      <c r="AT359" s="12"/>
      <c r="AU359" s="13"/>
      <c r="AV359" s="13"/>
      <c r="AW359" s="14"/>
      <c r="AX359" s="12"/>
      <c r="AY359" s="13"/>
      <c r="AZ359" s="13"/>
      <c r="BA359" s="14"/>
      <c r="BB359" s="12"/>
      <c r="BC359" s="13"/>
      <c r="BD359" s="13"/>
      <c r="BE359" s="14"/>
      <c r="BF359" s="12"/>
      <c r="BG359" s="13"/>
      <c r="BH359" s="13"/>
      <c r="BI359" s="14"/>
      <c r="BJ359" s="12"/>
      <c r="BK359" s="13"/>
      <c r="BL359" s="13"/>
      <c r="BM359" s="14"/>
    </row>
    <row r="360" spans="1:65">
      <c r="A360" s="46"/>
      <c r="B360" s="46"/>
      <c r="C360" s="47"/>
      <c r="D360" s="12"/>
      <c r="E360" s="13"/>
      <c r="F360" s="14"/>
      <c r="G360" s="12"/>
      <c r="H360" s="13"/>
      <c r="I360" s="14"/>
      <c r="J360" s="12"/>
      <c r="K360" s="13"/>
      <c r="L360" s="14"/>
      <c r="M360" s="12"/>
      <c r="N360" s="13"/>
      <c r="O360" s="14"/>
      <c r="P360" s="12"/>
      <c r="Q360" s="13"/>
      <c r="R360" s="14"/>
      <c r="S360" s="12"/>
      <c r="T360" s="13"/>
      <c r="U360" s="7"/>
      <c r="V360" s="12"/>
      <c r="W360" s="13"/>
      <c r="X360" s="14"/>
      <c r="Y360" s="12"/>
      <c r="Z360" s="13"/>
      <c r="AA360" s="14"/>
      <c r="AB360" s="12"/>
      <c r="AC360" s="13"/>
      <c r="AD360" s="14"/>
      <c r="AE360" s="12"/>
      <c r="AF360" s="13"/>
      <c r="AG360" s="14"/>
      <c r="AH360" s="12"/>
      <c r="AI360" s="13"/>
      <c r="AJ360" s="13"/>
      <c r="AK360" s="14"/>
      <c r="AL360" s="12"/>
      <c r="AM360" s="13"/>
      <c r="AN360" s="13"/>
      <c r="AO360" s="14"/>
      <c r="AP360" s="12"/>
      <c r="AQ360" s="13"/>
      <c r="AR360" s="13"/>
      <c r="AS360" s="7"/>
      <c r="AT360" s="12"/>
      <c r="AU360" s="13"/>
      <c r="AV360" s="13"/>
      <c r="AW360" s="14"/>
      <c r="AX360" s="12"/>
      <c r="AY360" s="13"/>
      <c r="AZ360" s="13"/>
      <c r="BA360" s="14"/>
      <c r="BB360" s="12"/>
      <c r="BC360" s="13"/>
      <c r="BD360" s="13"/>
      <c r="BE360" s="14"/>
      <c r="BF360" s="12"/>
      <c r="BG360" s="13"/>
      <c r="BH360" s="13"/>
      <c r="BI360" s="14"/>
      <c r="BJ360" s="12"/>
      <c r="BK360" s="13"/>
      <c r="BL360" s="13"/>
      <c r="BM360" s="14"/>
    </row>
    <row r="361" spans="1:65">
      <c r="A361" s="46"/>
      <c r="B361" s="46"/>
      <c r="C361" s="47"/>
      <c r="D361" s="12"/>
      <c r="E361" s="13"/>
      <c r="F361" s="14"/>
      <c r="G361" s="12"/>
      <c r="H361" s="13"/>
      <c r="I361" s="14"/>
      <c r="J361" s="12"/>
      <c r="K361" s="13"/>
      <c r="L361" s="14"/>
      <c r="M361" s="12"/>
      <c r="N361" s="13"/>
      <c r="O361" s="14"/>
      <c r="P361" s="12"/>
      <c r="Q361" s="13"/>
      <c r="R361" s="14"/>
      <c r="S361" s="12"/>
      <c r="T361" s="13"/>
      <c r="U361" s="7"/>
      <c r="V361" s="12"/>
      <c r="W361" s="13"/>
      <c r="X361" s="7"/>
      <c r="Y361" s="12"/>
      <c r="Z361" s="13"/>
      <c r="AA361" s="14"/>
      <c r="AB361" s="12"/>
      <c r="AC361" s="13"/>
      <c r="AD361" s="14"/>
      <c r="AE361" s="12"/>
      <c r="AF361" s="13"/>
      <c r="AG361" s="14"/>
      <c r="AH361" s="12"/>
      <c r="AI361" s="13"/>
      <c r="AJ361" s="13"/>
      <c r="AK361" s="14"/>
      <c r="AL361" s="12"/>
      <c r="AM361" s="13"/>
      <c r="AN361" s="13"/>
      <c r="AO361" s="14"/>
      <c r="AP361" s="12"/>
      <c r="AQ361" s="13"/>
      <c r="AR361" s="13"/>
      <c r="AS361" s="7"/>
      <c r="AT361" s="12"/>
      <c r="AU361" s="13"/>
      <c r="AV361" s="13"/>
      <c r="AW361" s="14"/>
      <c r="AX361" s="12"/>
      <c r="AY361" s="13"/>
      <c r="AZ361" s="13"/>
      <c r="BA361" s="14"/>
      <c r="BB361" s="12"/>
      <c r="BC361" s="13"/>
      <c r="BD361" s="13"/>
      <c r="BE361" s="14"/>
      <c r="BF361" s="12"/>
      <c r="BG361" s="13"/>
      <c r="BH361" s="13"/>
      <c r="BI361" s="14"/>
      <c r="BJ361" s="12"/>
      <c r="BK361" s="13"/>
      <c r="BL361" s="13"/>
      <c r="BM361" s="14"/>
    </row>
    <row r="362" spans="1:65">
      <c r="A362" s="46"/>
      <c r="B362" s="46"/>
      <c r="C362" s="47"/>
      <c r="D362" s="12"/>
      <c r="E362" s="13"/>
      <c r="F362" s="14"/>
      <c r="G362" s="12"/>
      <c r="H362" s="13"/>
      <c r="I362" s="14"/>
      <c r="J362" s="12"/>
      <c r="K362" s="13"/>
      <c r="L362" s="14"/>
      <c r="M362" s="12"/>
      <c r="N362" s="13"/>
      <c r="O362" s="14"/>
      <c r="P362" s="12"/>
      <c r="Q362" s="13"/>
      <c r="R362" s="14"/>
      <c r="S362" s="12"/>
      <c r="T362" s="13"/>
      <c r="U362" s="14"/>
      <c r="V362" s="12"/>
      <c r="W362" s="13"/>
      <c r="X362" s="7"/>
      <c r="Y362" s="12"/>
      <c r="Z362" s="13"/>
      <c r="AA362" s="14"/>
      <c r="AB362" s="12"/>
      <c r="AC362" s="13"/>
      <c r="AD362" s="14"/>
      <c r="AE362" s="12"/>
      <c r="AF362" s="13"/>
      <c r="AG362" s="14"/>
      <c r="AH362" s="12"/>
      <c r="AI362" s="13"/>
      <c r="AJ362" s="13"/>
      <c r="AK362" s="14"/>
      <c r="AL362" s="12"/>
      <c r="AM362" s="13"/>
      <c r="AN362" s="13"/>
      <c r="AO362" s="14"/>
      <c r="AP362" s="12"/>
      <c r="AQ362" s="13"/>
      <c r="AR362" s="13"/>
      <c r="AS362" s="7"/>
      <c r="AT362" s="12"/>
      <c r="AU362" s="13"/>
      <c r="AV362" s="13"/>
      <c r="AW362" s="14"/>
      <c r="AX362" s="12"/>
      <c r="AY362" s="13"/>
      <c r="AZ362" s="13"/>
      <c r="BA362" s="14"/>
      <c r="BB362" s="12"/>
      <c r="BC362" s="13"/>
      <c r="BD362" s="13"/>
      <c r="BE362" s="14"/>
      <c r="BF362" s="12"/>
      <c r="BG362" s="13"/>
      <c r="BH362" s="13"/>
      <c r="BI362" s="14"/>
      <c r="BJ362" s="12"/>
      <c r="BK362" s="13"/>
      <c r="BL362" s="13"/>
      <c r="BM362" s="14"/>
    </row>
    <row r="363" spans="1:65">
      <c r="A363" s="46"/>
      <c r="B363" s="46"/>
      <c r="C363" s="47"/>
      <c r="D363" s="12"/>
      <c r="E363" s="13"/>
      <c r="F363" s="14"/>
      <c r="G363" s="12"/>
      <c r="H363" s="13"/>
      <c r="I363" s="14"/>
      <c r="J363" s="12"/>
      <c r="K363" s="13"/>
      <c r="L363" s="14"/>
      <c r="M363" s="12"/>
      <c r="N363" s="13"/>
      <c r="O363" s="14"/>
      <c r="P363" s="12"/>
      <c r="Q363" s="13"/>
      <c r="R363" s="14"/>
      <c r="S363" s="12"/>
      <c r="T363" s="13"/>
      <c r="U363" s="14"/>
      <c r="V363" s="12"/>
      <c r="W363" s="13"/>
      <c r="X363" s="14"/>
      <c r="Y363" s="12"/>
      <c r="Z363" s="13"/>
      <c r="AA363" s="7"/>
      <c r="AB363" s="12"/>
      <c r="AC363" s="13"/>
      <c r="AD363" s="14"/>
      <c r="AE363" s="12"/>
      <c r="AF363" s="13"/>
      <c r="AG363" s="14"/>
      <c r="AH363" s="12"/>
      <c r="AI363" s="13"/>
      <c r="AJ363" s="13"/>
      <c r="AK363" s="14"/>
      <c r="AL363" s="12"/>
      <c r="AM363" s="13"/>
      <c r="AN363" s="13"/>
      <c r="AO363" s="14"/>
      <c r="AP363" s="12"/>
      <c r="AQ363" s="13"/>
      <c r="AR363" s="13"/>
      <c r="AS363" s="7"/>
      <c r="AT363" s="12"/>
      <c r="AU363" s="13"/>
      <c r="AV363" s="13"/>
      <c r="AW363" s="14"/>
      <c r="AX363" s="12"/>
      <c r="AY363" s="13"/>
      <c r="AZ363" s="13"/>
      <c r="BA363" s="14"/>
      <c r="BB363" s="12"/>
      <c r="BC363" s="13"/>
      <c r="BD363" s="13"/>
      <c r="BE363" s="14"/>
      <c r="BF363" s="12"/>
      <c r="BG363" s="13"/>
      <c r="BH363" s="13"/>
      <c r="BI363" s="14"/>
      <c r="BJ363" s="12"/>
      <c r="BK363" s="13"/>
      <c r="BL363" s="13"/>
      <c r="BM363" s="14"/>
    </row>
    <row r="364" spans="1:65">
      <c r="A364" s="46"/>
      <c r="B364" s="46"/>
      <c r="C364" s="47"/>
      <c r="D364" s="12"/>
      <c r="E364" s="13"/>
      <c r="F364" s="14"/>
      <c r="G364" s="12"/>
      <c r="H364" s="13"/>
      <c r="I364" s="14"/>
      <c r="J364" s="12"/>
      <c r="K364" s="13"/>
      <c r="L364" s="14"/>
      <c r="M364" s="12"/>
      <c r="N364" s="13"/>
      <c r="O364" s="14"/>
      <c r="P364" s="12"/>
      <c r="Q364" s="13"/>
      <c r="R364" s="14"/>
      <c r="S364" s="12"/>
      <c r="T364" s="13"/>
      <c r="U364" s="14"/>
      <c r="V364" s="12"/>
      <c r="W364" s="13"/>
      <c r="X364" s="14"/>
      <c r="Y364" s="12"/>
      <c r="Z364" s="13"/>
      <c r="AA364" s="14"/>
      <c r="AB364" s="12"/>
      <c r="AC364" s="13"/>
      <c r="AD364" s="14"/>
      <c r="AE364" s="12"/>
      <c r="AF364" s="13"/>
      <c r="AG364" s="14"/>
      <c r="AH364" s="12"/>
      <c r="AI364" s="13"/>
      <c r="AJ364" s="13"/>
      <c r="AK364" s="14"/>
      <c r="AL364" s="12"/>
      <c r="AM364" s="13"/>
      <c r="AN364" s="13"/>
      <c r="AO364" s="14"/>
      <c r="AP364" s="12"/>
      <c r="AQ364" s="13"/>
      <c r="AR364" s="13"/>
      <c r="AS364" s="7"/>
      <c r="AT364" s="12"/>
      <c r="AU364" s="13"/>
      <c r="AV364" s="13"/>
      <c r="AW364" s="14"/>
      <c r="AX364" s="12"/>
      <c r="AY364" s="13"/>
      <c r="AZ364" s="13"/>
      <c r="BA364" s="14"/>
      <c r="BB364" s="12"/>
      <c r="BC364" s="13"/>
      <c r="BD364" s="13"/>
      <c r="BE364" s="14"/>
      <c r="BF364" s="12"/>
      <c r="BG364" s="13"/>
      <c r="BH364" s="13"/>
      <c r="BI364" s="14"/>
      <c r="BJ364" s="12"/>
      <c r="BK364" s="13"/>
      <c r="BL364" s="13"/>
      <c r="BM364" s="14"/>
    </row>
    <row r="365" spans="1:65">
      <c r="A365" s="46"/>
      <c r="B365" s="46"/>
      <c r="C365" s="47"/>
      <c r="D365" s="12"/>
      <c r="E365" s="13"/>
      <c r="F365" s="14"/>
      <c r="G365" s="12"/>
      <c r="H365" s="13"/>
      <c r="I365" s="14"/>
      <c r="J365" s="12"/>
      <c r="K365" s="13"/>
      <c r="L365" s="14"/>
      <c r="M365" s="12"/>
      <c r="N365" s="13"/>
      <c r="O365" s="14"/>
      <c r="P365" s="12"/>
      <c r="Q365" s="13"/>
      <c r="R365" s="14"/>
      <c r="S365" s="12"/>
      <c r="T365" s="13"/>
      <c r="U365" s="14"/>
      <c r="V365" s="12"/>
      <c r="W365" s="13"/>
      <c r="X365" s="14"/>
      <c r="Y365" s="12"/>
      <c r="Z365" s="13"/>
      <c r="AA365" s="14"/>
      <c r="AB365" s="12"/>
      <c r="AC365" s="13"/>
      <c r="AD365" s="14"/>
      <c r="AE365" s="12"/>
      <c r="AF365" s="13"/>
      <c r="AG365" s="14"/>
      <c r="AH365" s="12"/>
      <c r="AI365" s="13"/>
      <c r="AJ365" s="13"/>
      <c r="AK365" s="14"/>
      <c r="AL365" s="12"/>
      <c r="AM365" s="13"/>
      <c r="AN365" s="13"/>
      <c r="AO365" s="14"/>
      <c r="AP365" s="12"/>
      <c r="AQ365" s="13"/>
      <c r="AR365" s="13"/>
      <c r="AS365" s="7"/>
      <c r="AT365" s="12"/>
      <c r="AU365" s="13"/>
      <c r="AV365" s="13"/>
      <c r="AW365" s="14"/>
      <c r="AX365" s="12"/>
      <c r="AY365" s="13"/>
      <c r="AZ365" s="13"/>
      <c r="BA365" s="14"/>
      <c r="BB365" s="12"/>
      <c r="BC365" s="13"/>
      <c r="BD365" s="13"/>
      <c r="BE365" s="14"/>
      <c r="BF365" s="12"/>
      <c r="BG365" s="13"/>
      <c r="BH365" s="13"/>
      <c r="BI365" s="14"/>
      <c r="BJ365" s="12"/>
      <c r="BK365" s="13"/>
      <c r="BL365" s="13"/>
      <c r="BM365" s="14"/>
    </row>
    <row r="366" spans="1:65" ht="15" thickBot="1">
      <c r="A366" s="46"/>
      <c r="B366" s="46"/>
      <c r="C366" s="47"/>
      <c r="D366" s="8"/>
      <c r="E366" s="9"/>
      <c r="F366" s="10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8"/>
      <c r="W366" s="9"/>
      <c r="X366" s="10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9"/>
      <c r="AK366" s="10"/>
      <c r="AL366" s="8"/>
      <c r="AM366" s="9"/>
      <c r="AN366" s="9"/>
      <c r="AO366" s="10"/>
      <c r="AP366" s="8"/>
      <c r="AQ366" s="9"/>
      <c r="AR366" s="9"/>
      <c r="AS366" s="7"/>
      <c r="AT366" s="8"/>
      <c r="AU366" s="9"/>
      <c r="AV366" s="9"/>
      <c r="AW366" s="10"/>
      <c r="AX366" s="8"/>
      <c r="AY366" s="9"/>
      <c r="AZ366" s="9"/>
      <c r="BA366" s="10"/>
      <c r="BB366" s="8"/>
      <c r="BC366" s="9"/>
      <c r="BD366" s="9"/>
      <c r="BE366" s="10"/>
      <c r="BF366" s="8"/>
      <c r="BG366" s="9"/>
      <c r="BH366" s="9"/>
      <c r="BI366" s="10"/>
      <c r="BJ366" s="8"/>
      <c r="BK366" s="9"/>
      <c r="BL366" s="9"/>
      <c r="BM366" s="10"/>
    </row>
    <row r="367" spans="1:65">
      <c r="A367" s="26"/>
      <c r="B367" s="26"/>
      <c r="C367" s="26"/>
      <c r="AA367" s="7"/>
    </row>
  </sheetData>
  <mergeCells count="18">
    <mergeCell ref="BJ1:BM1"/>
    <mergeCell ref="BF1:BI1"/>
    <mergeCell ref="AH1:AK1"/>
    <mergeCell ref="AE1:AG1"/>
    <mergeCell ref="Y1:AA1"/>
    <mergeCell ref="BB1:BE1"/>
    <mergeCell ref="AX1:BA1"/>
    <mergeCell ref="AT1:AW1"/>
    <mergeCell ref="AP1:AS1"/>
    <mergeCell ref="AL1:AO1"/>
    <mergeCell ref="AB1:AD1"/>
    <mergeCell ref="D1:F1"/>
    <mergeCell ref="J1:L1"/>
    <mergeCell ref="S1:U1"/>
    <mergeCell ref="V1:X1"/>
    <mergeCell ref="G1:I1"/>
    <mergeCell ref="M1:O1"/>
    <mergeCell ref="P1:R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8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4"/>
  <cols>
    <col min="1" max="1" width="26" bestFit="1" customWidth="1"/>
    <col min="2" max="2" width="7" bestFit="1" customWidth="1"/>
    <col min="3" max="3" width="7.44140625" bestFit="1" customWidth="1"/>
    <col min="4" max="4" width="12.88671875" customWidth="1"/>
    <col min="5" max="5" width="11" bestFit="1" customWidth="1"/>
    <col min="6" max="6" width="15.109375" customWidth="1"/>
    <col min="7" max="7" width="8" customWidth="1"/>
    <col min="8" max="8" width="11.33203125" customWidth="1"/>
    <col min="9" max="9" width="10.88671875" customWidth="1"/>
    <col min="10" max="11" width="11.44140625" customWidth="1"/>
    <col min="12" max="12" width="14" customWidth="1"/>
    <col min="13" max="13" width="10.6640625" bestFit="1" customWidth="1"/>
    <col min="14" max="14" width="11.33203125" customWidth="1"/>
    <col min="15" max="15" width="10.6640625" bestFit="1" customWidth="1"/>
    <col min="16" max="16" width="13.88671875" customWidth="1"/>
    <col min="17" max="17" width="11.6640625" customWidth="1"/>
    <col min="18" max="18" width="10.44140625" customWidth="1"/>
    <col min="19" max="19" width="10.5546875" customWidth="1"/>
    <col min="20" max="20" width="11" customWidth="1"/>
    <col min="21" max="21" width="10.44140625" customWidth="1"/>
    <col min="22" max="23" width="10.6640625" bestFit="1" customWidth="1"/>
    <col min="24" max="24" width="10.88671875" customWidth="1"/>
    <col min="25" max="25" width="12.33203125" bestFit="1" customWidth="1"/>
  </cols>
  <sheetData>
    <row r="1" spans="1:25" ht="32.25" customHeight="1" thickBot="1">
      <c r="A1" s="35" t="s">
        <v>22</v>
      </c>
      <c r="B1" s="36" t="s">
        <v>3</v>
      </c>
      <c r="C1" s="36" t="s">
        <v>4</v>
      </c>
      <c r="D1" s="37" t="s">
        <v>116</v>
      </c>
      <c r="E1" s="37" t="s">
        <v>20</v>
      </c>
      <c r="F1" s="44" t="s">
        <v>17</v>
      </c>
      <c r="G1" s="38" t="s">
        <v>13</v>
      </c>
      <c r="H1" s="39" t="s">
        <v>119</v>
      </c>
      <c r="I1" s="39" t="s">
        <v>120</v>
      </c>
      <c r="J1" s="39" t="s">
        <v>121</v>
      </c>
      <c r="K1" s="39" t="s">
        <v>129</v>
      </c>
      <c r="L1" s="39" t="s">
        <v>123</v>
      </c>
      <c r="M1" s="39" t="s">
        <v>124</v>
      </c>
      <c r="N1" s="39" t="s">
        <v>130</v>
      </c>
      <c r="O1" s="39" t="s">
        <v>131</v>
      </c>
      <c r="P1" s="39" t="s">
        <v>127</v>
      </c>
      <c r="Q1" s="39" t="s">
        <v>128</v>
      </c>
      <c r="R1" s="11"/>
      <c r="S1" s="11"/>
      <c r="T1" s="11"/>
      <c r="U1" s="11"/>
      <c r="V1" s="11"/>
      <c r="W1" s="11"/>
      <c r="X1" s="11"/>
      <c r="Y1" s="11"/>
    </row>
    <row r="2" spans="1:25">
      <c r="A2" s="28"/>
      <c r="B2" s="29"/>
      <c r="C2" s="29"/>
      <c r="D2" s="18"/>
      <c r="E2" s="18"/>
      <c r="F2" s="42"/>
      <c r="G2" s="4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5">
      <c r="A3" s="15" t="str">
        <f ca="1">puntenberekening!A3</f>
        <v>Dewulf Maarten</v>
      </c>
      <c r="B3" s="16" t="str">
        <f ca="1">puntenberekening!B3</f>
        <v>AVR</v>
      </c>
      <c r="C3" s="16">
        <f ca="1">puntenberekening!C3</f>
        <v>230</v>
      </c>
      <c r="D3" s="6">
        <f t="shared" ref="D3:D34" si="0">COUNTIF(H3:Q3, "&gt;0")</f>
        <v>3</v>
      </c>
      <c r="E3" s="6">
        <f t="shared" ref="E3:E34" si="1">COUNTIF(H3:O3, "&gt;0")</f>
        <v>3</v>
      </c>
      <c r="F3" s="43">
        <f t="shared" ref="F3:F34" si="2">IF(E3=8,100,0)</f>
        <v>0</v>
      </c>
      <c r="G3" s="41">
        <f t="shared" ref="G3:G34" si="3">SUM(LARGE(H3:AF3,1),LARGE(H3:AF3,2),LARGE(H3:AF3,3),LARGE(H3:AF3,4),LARGE(H3:AF3,5),F3)</f>
        <v>594</v>
      </c>
      <c r="H3" s="27">
        <f ca="1">puntenberekening!F3</f>
        <v>197</v>
      </c>
      <c r="I3" s="27">
        <f ca="1">puntenberekening!I3</f>
        <v>198</v>
      </c>
      <c r="J3" s="27">
        <f ca="1">puntenberekening!L3</f>
        <v>199</v>
      </c>
      <c r="K3" s="27">
        <f ca="1">puntenberekening!O3</f>
        <v>0</v>
      </c>
      <c r="L3" s="27">
        <f ca="1">puntenberekening!R3</f>
        <v>0</v>
      </c>
      <c r="M3" s="27">
        <f ca="1">puntenberekening!U3</f>
        <v>0</v>
      </c>
      <c r="N3" s="27">
        <f ca="1">puntenberekening!X3</f>
        <v>0</v>
      </c>
      <c r="O3" s="27">
        <f ca="1">puntenberekening!AA3</f>
        <v>0</v>
      </c>
      <c r="P3" s="27">
        <f ca="1">puntenberekening!AD3</f>
        <v>0</v>
      </c>
      <c r="Q3" s="27">
        <f ca="1">puntenberekening!AG3</f>
        <v>0</v>
      </c>
    </row>
    <row r="4" spans="1:25">
      <c r="A4" s="15" t="str">
        <f ca="1">puntenberekening!A4</f>
        <v>Van Eenoo Balder</v>
      </c>
      <c r="B4" s="16" t="str">
        <f ca="1">puntenberekening!B4</f>
        <v>HAC</v>
      </c>
      <c r="C4" s="16">
        <f ca="1">puntenberekening!C4</f>
        <v>432</v>
      </c>
      <c r="D4" s="6">
        <f t="shared" si="0"/>
        <v>3</v>
      </c>
      <c r="E4" s="6">
        <f t="shared" si="1"/>
        <v>3</v>
      </c>
      <c r="F4" s="43">
        <f t="shared" si="2"/>
        <v>0</v>
      </c>
      <c r="G4" s="41">
        <f t="shared" si="3"/>
        <v>584</v>
      </c>
      <c r="H4" s="27">
        <f ca="1">puntenberekening!F4</f>
        <v>194</v>
      </c>
      <c r="I4" s="27">
        <f ca="1">puntenberekening!I4</f>
        <v>195</v>
      </c>
      <c r="J4" s="27">
        <f ca="1">puntenberekening!L4</f>
        <v>195</v>
      </c>
      <c r="K4" s="27">
        <f ca="1">puntenberekening!O4</f>
        <v>0</v>
      </c>
      <c r="L4" s="27">
        <f ca="1">puntenberekening!R4</f>
        <v>0</v>
      </c>
      <c r="M4" s="27">
        <f ca="1">puntenberekening!U4</f>
        <v>0</v>
      </c>
      <c r="N4" s="27">
        <f ca="1">puntenberekening!X4</f>
        <v>0</v>
      </c>
      <c r="O4" s="27">
        <f ca="1">puntenberekening!AA4</f>
        <v>0</v>
      </c>
      <c r="P4" s="27">
        <f ca="1">puntenberekening!AD4</f>
        <v>0</v>
      </c>
      <c r="Q4" s="27">
        <f ca="1">puntenberekening!AG4</f>
        <v>0</v>
      </c>
    </row>
    <row r="5" spans="1:25">
      <c r="A5" s="15" t="str">
        <f ca="1">puntenberekening!A5</f>
        <v>Lema Jesse</v>
      </c>
      <c r="B5" s="16" t="str">
        <f ca="1">puntenberekening!B5</f>
        <v>ABAV</v>
      </c>
      <c r="C5" s="16">
        <f ca="1">puntenberekening!C5</f>
        <v>728</v>
      </c>
      <c r="D5" s="6">
        <f t="shared" si="0"/>
        <v>3</v>
      </c>
      <c r="E5" s="6">
        <f t="shared" si="1"/>
        <v>3</v>
      </c>
      <c r="F5" s="43">
        <f t="shared" si="2"/>
        <v>0</v>
      </c>
      <c r="G5" s="41">
        <f t="shared" si="3"/>
        <v>557</v>
      </c>
      <c r="H5" s="27">
        <f ca="1">puntenberekening!F5</f>
        <v>190</v>
      </c>
      <c r="I5" s="27">
        <f ca="1">puntenberekening!I5</f>
        <v>187</v>
      </c>
      <c r="J5" s="27">
        <f ca="1">puntenberekening!L5</f>
        <v>180</v>
      </c>
      <c r="K5" s="27">
        <f ca="1">puntenberekening!O5</f>
        <v>0</v>
      </c>
      <c r="L5" s="27">
        <f ca="1">puntenberekening!R5</f>
        <v>0</v>
      </c>
      <c r="M5" s="27">
        <f ca="1">puntenberekening!U5</f>
        <v>0</v>
      </c>
      <c r="N5" s="27">
        <f ca="1">puntenberekening!X5</f>
        <v>0</v>
      </c>
      <c r="O5" s="27">
        <f ca="1">puntenberekening!AA5</f>
        <v>0</v>
      </c>
      <c r="P5" s="27">
        <f ca="1">puntenberekening!AD5</f>
        <v>0</v>
      </c>
      <c r="Q5" s="27">
        <f ca="1">puntenberekening!AG5</f>
        <v>0</v>
      </c>
    </row>
    <row r="6" spans="1:25">
      <c r="A6" s="15" t="str">
        <f ca="1">puntenberekening!A9</f>
        <v>Claus Jesse</v>
      </c>
      <c r="B6" s="16" t="str">
        <f ca="1">puntenberekening!B9</f>
        <v>AVR</v>
      </c>
      <c r="C6" s="16">
        <f ca="1">puntenberekening!C9</f>
        <v>655</v>
      </c>
      <c r="D6" s="6">
        <f t="shared" si="0"/>
        <v>3</v>
      </c>
      <c r="E6" s="6">
        <f t="shared" si="1"/>
        <v>3</v>
      </c>
      <c r="F6" s="43">
        <f t="shared" si="2"/>
        <v>0</v>
      </c>
      <c r="G6" s="41">
        <f t="shared" si="3"/>
        <v>495</v>
      </c>
      <c r="H6" s="27">
        <f ca="1">puntenberekening!F9</f>
        <v>169</v>
      </c>
      <c r="I6" s="27">
        <f ca="1">puntenberekening!I9</f>
        <v>174</v>
      </c>
      <c r="J6" s="27">
        <f ca="1">puntenberekening!L9</f>
        <v>152</v>
      </c>
      <c r="K6" s="27">
        <f ca="1">puntenberekening!O9</f>
        <v>0</v>
      </c>
      <c r="L6" s="27">
        <f ca="1">puntenberekening!R9</f>
        <v>0</v>
      </c>
      <c r="M6" s="27">
        <f ca="1">puntenberekening!U9</f>
        <v>0</v>
      </c>
      <c r="N6" s="27">
        <f ca="1">puntenberekening!X9</f>
        <v>0</v>
      </c>
      <c r="O6" s="27">
        <f ca="1">puntenberekening!AA9</f>
        <v>0</v>
      </c>
      <c r="P6" s="27">
        <f ca="1">puntenberekening!AD9</f>
        <v>0</v>
      </c>
      <c r="Q6" s="27">
        <f ca="1">puntenberekening!AG9</f>
        <v>0</v>
      </c>
    </row>
    <row r="7" spans="1:25">
      <c r="A7" s="15" t="str">
        <f ca="1">puntenberekening!A12</f>
        <v>Deleu Heiki</v>
      </c>
      <c r="B7" s="16" t="str">
        <f ca="1">puntenberekening!B12</f>
        <v>FLAC</v>
      </c>
      <c r="C7" s="16">
        <f ca="1">puntenberekening!C12</f>
        <v>529</v>
      </c>
      <c r="D7" s="6">
        <f t="shared" si="0"/>
        <v>3</v>
      </c>
      <c r="E7" s="6">
        <f t="shared" si="1"/>
        <v>3</v>
      </c>
      <c r="F7" s="43">
        <f t="shared" si="2"/>
        <v>0</v>
      </c>
      <c r="G7" s="41">
        <f t="shared" si="3"/>
        <v>495</v>
      </c>
      <c r="H7" s="27">
        <f ca="1">puntenberekening!F12</f>
        <v>159</v>
      </c>
      <c r="I7" s="27">
        <f ca="1">puntenberekening!I12</f>
        <v>182</v>
      </c>
      <c r="J7" s="27">
        <f ca="1">puntenberekening!L12</f>
        <v>154</v>
      </c>
      <c r="K7" s="27">
        <f ca="1">puntenberekening!O12</f>
        <v>0</v>
      </c>
      <c r="L7" s="27">
        <f ca="1">puntenberekening!R12</f>
        <v>0</v>
      </c>
      <c r="M7" s="27">
        <f ca="1">puntenberekening!U12</f>
        <v>0</v>
      </c>
      <c r="N7" s="27">
        <f ca="1">puntenberekening!X12</f>
        <v>0</v>
      </c>
      <c r="O7" s="27">
        <f ca="1">puntenberekening!AA12</f>
        <v>0</v>
      </c>
      <c r="P7" s="27">
        <f ca="1">puntenberekening!AD12</f>
        <v>0</v>
      </c>
      <c r="Q7" s="27">
        <f ca="1">puntenberekening!AG12</f>
        <v>0</v>
      </c>
    </row>
    <row r="8" spans="1:25">
      <c r="A8" s="15" t="str">
        <f ca="1">puntenberekening!A14</f>
        <v>Claeys Luka</v>
      </c>
      <c r="B8" s="16" t="str">
        <f ca="1">puntenberekening!B14</f>
        <v>FLAC</v>
      </c>
      <c r="C8" s="16">
        <f ca="1">puntenberekening!C14</f>
        <v>586</v>
      </c>
      <c r="D8" s="6">
        <f t="shared" si="0"/>
        <v>3</v>
      </c>
      <c r="E8" s="6">
        <f t="shared" si="1"/>
        <v>3</v>
      </c>
      <c r="F8" s="43">
        <f t="shared" si="2"/>
        <v>0</v>
      </c>
      <c r="G8" s="41">
        <f t="shared" si="3"/>
        <v>438</v>
      </c>
      <c r="H8" s="27">
        <f ca="1">puntenberekening!F14</f>
        <v>152</v>
      </c>
      <c r="I8" s="27">
        <f ca="1">puntenberekening!I14</f>
        <v>161</v>
      </c>
      <c r="J8" s="27">
        <f ca="1">puntenberekening!L14</f>
        <v>125</v>
      </c>
      <c r="K8" s="27">
        <f ca="1">puntenberekening!O14</f>
        <v>0</v>
      </c>
      <c r="L8" s="27">
        <f ca="1">puntenberekening!R14</f>
        <v>0</v>
      </c>
      <c r="M8" s="27">
        <f ca="1">puntenberekening!U14</f>
        <v>0</v>
      </c>
      <c r="N8" s="27">
        <f ca="1">puntenberekening!X14</f>
        <v>0</v>
      </c>
      <c r="O8" s="27">
        <f ca="1">puntenberekening!AA14</f>
        <v>0</v>
      </c>
      <c r="P8" s="27">
        <f ca="1">puntenberekening!AD14</f>
        <v>0</v>
      </c>
      <c r="Q8" s="27">
        <f ca="1">puntenberekening!AG14</f>
        <v>0</v>
      </c>
    </row>
    <row r="9" spans="1:25">
      <c r="A9" s="15" t="str">
        <f ca="1">puntenberekening!A17</f>
        <v>Degros Miro</v>
      </c>
      <c r="B9" s="16" t="str">
        <f ca="1">puntenberekening!B17</f>
        <v>FLAC</v>
      </c>
      <c r="C9" s="16">
        <f ca="1">puntenberekening!C17</f>
        <v>528</v>
      </c>
      <c r="D9" s="6">
        <f t="shared" si="0"/>
        <v>3</v>
      </c>
      <c r="E9" s="6">
        <f t="shared" si="1"/>
        <v>3</v>
      </c>
      <c r="F9" s="43">
        <f t="shared" si="2"/>
        <v>0</v>
      </c>
      <c r="G9" s="41">
        <f t="shared" si="3"/>
        <v>438</v>
      </c>
      <c r="H9" s="27">
        <f ca="1">puntenberekening!F17</f>
        <v>142</v>
      </c>
      <c r="I9" s="27">
        <f ca="1">puntenberekening!I17</f>
        <v>153</v>
      </c>
      <c r="J9" s="27">
        <f ca="1">puntenberekening!L17</f>
        <v>143</v>
      </c>
      <c r="K9" s="27">
        <f ca="1">puntenberekening!O17</f>
        <v>0</v>
      </c>
      <c r="L9" s="27">
        <f ca="1">puntenberekening!R17</f>
        <v>0</v>
      </c>
      <c r="M9" s="27">
        <f ca="1">puntenberekening!U17</f>
        <v>0</v>
      </c>
      <c r="N9" s="27">
        <f ca="1">puntenberekening!X17</f>
        <v>0</v>
      </c>
      <c r="O9" s="27">
        <f ca="1">puntenberekening!AA17</f>
        <v>0</v>
      </c>
      <c r="P9" s="27">
        <f ca="1">puntenberekening!AD17</f>
        <v>0</v>
      </c>
      <c r="Q9" s="27">
        <f ca="1">puntenberekening!AG17</f>
        <v>0</v>
      </c>
    </row>
    <row r="10" spans="1:25">
      <c r="A10" s="15" t="str">
        <f ca="1">puntenberekening!A15</f>
        <v>Christiaen Thibo</v>
      </c>
      <c r="B10" s="16" t="str">
        <f ca="1">puntenberekening!B15</f>
        <v>FLAC</v>
      </c>
      <c r="C10" s="16">
        <f ca="1">puntenberekening!C15</f>
        <v>523</v>
      </c>
      <c r="D10" s="6">
        <f t="shared" si="0"/>
        <v>3</v>
      </c>
      <c r="E10" s="6">
        <f t="shared" si="1"/>
        <v>3</v>
      </c>
      <c r="F10" s="43">
        <f t="shared" si="2"/>
        <v>0</v>
      </c>
      <c r="G10" s="41">
        <f t="shared" si="3"/>
        <v>433</v>
      </c>
      <c r="H10" s="27">
        <f ca="1">puntenberekening!F15</f>
        <v>149</v>
      </c>
      <c r="I10" s="27">
        <f ca="1">puntenberekening!I15</f>
        <v>148</v>
      </c>
      <c r="J10" s="27">
        <f ca="1">puntenberekening!L15</f>
        <v>136</v>
      </c>
      <c r="K10" s="27">
        <f ca="1">puntenberekening!O15</f>
        <v>0</v>
      </c>
      <c r="L10" s="27">
        <f ca="1">puntenberekening!R15</f>
        <v>0</v>
      </c>
      <c r="M10" s="27">
        <f ca="1">puntenberekening!U15</f>
        <v>0</v>
      </c>
      <c r="N10" s="27">
        <f ca="1">puntenberekening!X15</f>
        <v>0</v>
      </c>
      <c r="O10" s="27">
        <f ca="1">puntenberekening!AA15</f>
        <v>0</v>
      </c>
      <c r="P10" s="27">
        <f ca="1">puntenberekening!AD15</f>
        <v>0</v>
      </c>
      <c r="Q10" s="27">
        <f ca="1">puntenberekening!AG15</f>
        <v>0</v>
      </c>
    </row>
    <row r="11" spans="1:25">
      <c r="A11" s="15" t="str">
        <f ca="1">puntenberekening!A16</f>
        <v>Desloovere Siebe</v>
      </c>
      <c r="B11" s="16" t="str">
        <f ca="1">puntenberekening!B16</f>
        <v>FLAC</v>
      </c>
      <c r="C11" s="16">
        <f ca="1">puntenberekening!C16</f>
        <v>531</v>
      </c>
      <c r="D11" s="6">
        <f t="shared" si="0"/>
        <v>3</v>
      </c>
      <c r="E11" s="6">
        <f t="shared" si="1"/>
        <v>3</v>
      </c>
      <c r="F11" s="43">
        <f t="shared" si="2"/>
        <v>0</v>
      </c>
      <c r="G11" s="41">
        <f t="shared" si="3"/>
        <v>405</v>
      </c>
      <c r="H11" s="27">
        <f ca="1">puntenberekening!F16</f>
        <v>145</v>
      </c>
      <c r="I11" s="27">
        <f ca="1">puntenberekening!I16</f>
        <v>143</v>
      </c>
      <c r="J11" s="27">
        <f ca="1">puntenberekening!L16</f>
        <v>117</v>
      </c>
      <c r="K11" s="27">
        <f ca="1">puntenberekening!O16</f>
        <v>0</v>
      </c>
      <c r="L11" s="27">
        <f ca="1">puntenberekening!R16</f>
        <v>0</v>
      </c>
      <c r="M11" s="27">
        <f ca="1">puntenberekening!U16</f>
        <v>0</v>
      </c>
      <c r="N11" s="27">
        <f ca="1">puntenberekening!X16</f>
        <v>0</v>
      </c>
      <c r="O11" s="27">
        <f ca="1">puntenberekening!AA16</f>
        <v>0</v>
      </c>
      <c r="P11" s="27">
        <f ca="1">puntenberekening!AD16</f>
        <v>0</v>
      </c>
      <c r="Q11" s="27">
        <f ca="1">puntenberekening!AG16</f>
        <v>0</v>
      </c>
    </row>
    <row r="12" spans="1:25">
      <c r="A12" s="15" t="str">
        <f ca="1">puntenberekening!A25</f>
        <v>Schier Wout</v>
      </c>
      <c r="B12" s="16" t="str">
        <f ca="1">puntenberekening!B25</f>
        <v>FLAC</v>
      </c>
      <c r="C12" s="16">
        <f ca="1">puntenberekening!C25</f>
        <v>544</v>
      </c>
      <c r="D12" s="6">
        <f t="shared" si="0"/>
        <v>3</v>
      </c>
      <c r="E12" s="6">
        <f t="shared" si="1"/>
        <v>3</v>
      </c>
      <c r="F12" s="43">
        <f t="shared" si="2"/>
        <v>0</v>
      </c>
      <c r="G12" s="41">
        <f t="shared" si="3"/>
        <v>404</v>
      </c>
      <c r="H12" s="27">
        <f ca="1">puntenberekening!F25</f>
        <v>114</v>
      </c>
      <c r="I12" s="27">
        <f ca="1">puntenberekening!I25</f>
        <v>158</v>
      </c>
      <c r="J12" s="27">
        <f ca="1">puntenberekening!L25</f>
        <v>132</v>
      </c>
      <c r="K12" s="27">
        <f ca="1">puntenberekening!O25</f>
        <v>0</v>
      </c>
      <c r="L12" s="27">
        <f ca="1">puntenberekening!R25</f>
        <v>0</v>
      </c>
      <c r="M12" s="27">
        <f ca="1">puntenberekening!U25</f>
        <v>0</v>
      </c>
      <c r="N12" s="27">
        <f ca="1">puntenberekening!X25</f>
        <v>0</v>
      </c>
      <c r="O12" s="27">
        <f ca="1">puntenberekening!AA25</f>
        <v>0</v>
      </c>
      <c r="P12" s="27">
        <f ca="1">puntenberekening!AD25</f>
        <v>0</v>
      </c>
      <c r="Q12" s="27">
        <f ca="1">puntenberekening!AG25</f>
        <v>0</v>
      </c>
    </row>
    <row r="13" spans="1:25">
      <c r="A13" s="15" t="str">
        <f ca="1">puntenberekening!A19</f>
        <v>Ampoorter Kjill</v>
      </c>
      <c r="B13" s="16" t="str">
        <f ca="1">puntenberekening!B19</f>
        <v>FLAC</v>
      </c>
      <c r="C13" s="16">
        <f ca="1">puntenberekening!C19</f>
        <v>505</v>
      </c>
      <c r="D13" s="6">
        <f t="shared" si="0"/>
        <v>3</v>
      </c>
      <c r="E13" s="6">
        <f t="shared" si="1"/>
        <v>3</v>
      </c>
      <c r="F13" s="43">
        <f t="shared" si="2"/>
        <v>0</v>
      </c>
      <c r="G13" s="41">
        <f t="shared" si="3"/>
        <v>400</v>
      </c>
      <c r="H13" s="27">
        <f ca="1">puntenberekening!F19</f>
        <v>135</v>
      </c>
      <c r="I13" s="27">
        <f ca="1">puntenberekening!I19</f>
        <v>137</v>
      </c>
      <c r="J13" s="27">
        <f ca="1">puntenberekening!L19</f>
        <v>128</v>
      </c>
      <c r="K13" s="27">
        <f ca="1">puntenberekening!O19</f>
        <v>0</v>
      </c>
      <c r="L13" s="27">
        <f ca="1">puntenberekening!R19</f>
        <v>0</v>
      </c>
      <c r="M13" s="27">
        <f ca="1">puntenberekening!U19</f>
        <v>0</v>
      </c>
      <c r="N13" s="27">
        <f ca="1">puntenberekening!X19</f>
        <v>0</v>
      </c>
      <c r="O13" s="27">
        <f ca="1">puntenberekening!AA19</f>
        <v>0</v>
      </c>
      <c r="P13" s="27">
        <f ca="1">puntenberekening!AD19</f>
        <v>0</v>
      </c>
      <c r="Q13" s="27">
        <f ca="1">puntenberekening!AG19</f>
        <v>0</v>
      </c>
    </row>
    <row r="14" spans="1:25">
      <c r="A14" s="15" t="str">
        <f ca="1">puntenberekening!A20</f>
        <v>Vancanneyt Gust</v>
      </c>
      <c r="B14" s="16" t="str">
        <f ca="1">puntenberekening!B20</f>
        <v>FLAC</v>
      </c>
      <c r="C14" s="16">
        <f ca="1">puntenberekening!C20</f>
        <v>443</v>
      </c>
      <c r="D14" s="6">
        <f t="shared" si="0"/>
        <v>3</v>
      </c>
      <c r="E14" s="6">
        <f t="shared" si="1"/>
        <v>3</v>
      </c>
      <c r="F14" s="43">
        <f t="shared" si="2"/>
        <v>0</v>
      </c>
      <c r="G14" s="41">
        <f t="shared" si="3"/>
        <v>394</v>
      </c>
      <c r="H14" s="27">
        <f ca="1">puntenberekening!F20</f>
        <v>132</v>
      </c>
      <c r="I14" s="27">
        <f ca="1">puntenberekening!I20</f>
        <v>124</v>
      </c>
      <c r="J14" s="27">
        <f ca="1">puntenberekening!L20</f>
        <v>138</v>
      </c>
      <c r="K14" s="27">
        <f ca="1">puntenberekening!O20</f>
        <v>0</v>
      </c>
      <c r="L14" s="27">
        <f ca="1">puntenberekening!R20</f>
        <v>0</v>
      </c>
      <c r="M14" s="27">
        <f ca="1">puntenberekening!U20</f>
        <v>0</v>
      </c>
      <c r="N14" s="27">
        <f ca="1">puntenberekening!X20</f>
        <v>0</v>
      </c>
      <c r="O14" s="27">
        <f ca="1">puntenberekening!AA20</f>
        <v>0</v>
      </c>
      <c r="P14" s="27">
        <f ca="1">puntenberekening!AD20</f>
        <v>0</v>
      </c>
      <c r="Q14" s="27">
        <f ca="1">puntenberekening!AG20</f>
        <v>0</v>
      </c>
    </row>
    <row r="15" spans="1:25">
      <c r="A15" s="15" t="str">
        <f ca="1">puntenberekening!A32</f>
        <v>Vanderiviere Nand</v>
      </c>
      <c r="B15" s="16" t="str">
        <f ca="1">puntenberekening!B32</f>
        <v>AVR</v>
      </c>
      <c r="C15" s="16">
        <f ca="1">puntenberekening!C32</f>
        <v>231</v>
      </c>
      <c r="D15" s="6">
        <f t="shared" si="0"/>
        <v>2</v>
      </c>
      <c r="E15" s="6">
        <f t="shared" si="1"/>
        <v>2</v>
      </c>
      <c r="F15" s="43">
        <f t="shared" si="2"/>
        <v>0</v>
      </c>
      <c r="G15" s="41">
        <f t="shared" si="3"/>
        <v>361</v>
      </c>
      <c r="H15" s="27">
        <f ca="1">puntenberekening!F32</f>
        <v>0</v>
      </c>
      <c r="I15" s="27">
        <f ca="1">puntenberekening!I32</f>
        <v>185</v>
      </c>
      <c r="J15" s="27">
        <f ca="1">puntenberekening!L32</f>
        <v>176</v>
      </c>
      <c r="K15" s="27">
        <f ca="1">puntenberekening!O32</f>
        <v>0</v>
      </c>
      <c r="L15" s="27">
        <f ca="1">puntenberekening!R32</f>
        <v>0</v>
      </c>
      <c r="M15" s="27">
        <f ca="1">puntenberekening!U32</f>
        <v>0</v>
      </c>
      <c r="N15" s="27">
        <f ca="1">puntenberekening!X32</f>
        <v>0</v>
      </c>
      <c r="O15" s="27">
        <f ca="1">puntenberekening!AA32</f>
        <v>0</v>
      </c>
      <c r="P15" s="27">
        <f ca="1">puntenberekening!AD32</f>
        <v>0</v>
      </c>
      <c r="Q15" s="27">
        <f ca="1">puntenberekening!AG32</f>
        <v>0</v>
      </c>
    </row>
    <row r="16" spans="1:25">
      <c r="A16" s="15" t="str">
        <f ca="1">puntenberekening!A24</f>
        <v>Verstraete Brent</v>
      </c>
      <c r="B16" s="16" t="str">
        <f ca="1">puntenberekening!B24</f>
        <v>KKS</v>
      </c>
      <c r="C16" s="16">
        <f ca="1">puntenberekening!C24</f>
        <v>14</v>
      </c>
      <c r="D16" s="6">
        <f t="shared" si="0"/>
        <v>3</v>
      </c>
      <c r="E16" s="6">
        <f t="shared" si="1"/>
        <v>3</v>
      </c>
      <c r="F16" s="43">
        <f t="shared" si="2"/>
        <v>0</v>
      </c>
      <c r="G16" s="41">
        <f t="shared" si="3"/>
        <v>360</v>
      </c>
      <c r="H16" s="27">
        <f ca="1">puntenberekening!F24</f>
        <v>118</v>
      </c>
      <c r="I16" s="27">
        <f ca="1">puntenberekening!I24</f>
        <v>129</v>
      </c>
      <c r="J16" s="27">
        <f ca="1">puntenberekening!L24</f>
        <v>113</v>
      </c>
      <c r="K16" s="27">
        <f ca="1">puntenberekening!O24</f>
        <v>0</v>
      </c>
      <c r="L16" s="27">
        <f ca="1">puntenberekening!R24</f>
        <v>0</v>
      </c>
      <c r="M16" s="27">
        <f ca="1">puntenberekening!U24</f>
        <v>0</v>
      </c>
      <c r="N16" s="27">
        <f ca="1">puntenberekening!X24</f>
        <v>0</v>
      </c>
      <c r="O16" s="27">
        <f ca="1">puntenberekening!AA24</f>
        <v>0</v>
      </c>
      <c r="P16" s="27">
        <f ca="1">puntenberekening!AD24</f>
        <v>0</v>
      </c>
      <c r="Q16" s="27">
        <f ca="1">puntenberekening!AG24</f>
        <v>0</v>
      </c>
    </row>
    <row r="17" spans="1:17">
      <c r="A17" s="15" t="str">
        <f ca="1">puntenberekening!A8</f>
        <v>Spriet Alex</v>
      </c>
      <c r="B17" s="16" t="str">
        <f ca="1">puntenberekening!B8</f>
        <v>AVR</v>
      </c>
      <c r="C17" s="16">
        <f ca="1">puntenberekening!C8</f>
        <v>176</v>
      </c>
      <c r="D17" s="6">
        <f t="shared" si="0"/>
        <v>2</v>
      </c>
      <c r="E17" s="6">
        <f t="shared" si="1"/>
        <v>2</v>
      </c>
      <c r="F17" s="43">
        <f t="shared" si="2"/>
        <v>0</v>
      </c>
      <c r="G17" s="41">
        <f t="shared" si="3"/>
        <v>351</v>
      </c>
      <c r="H17" s="27">
        <f ca="1">puntenberekening!F8</f>
        <v>180</v>
      </c>
      <c r="I17" s="27">
        <f ca="1">puntenberekening!I8</f>
        <v>0</v>
      </c>
      <c r="J17" s="27">
        <f ca="1">puntenberekening!L8</f>
        <v>171</v>
      </c>
      <c r="K17" s="27">
        <f ca="1">puntenberekening!O8</f>
        <v>0</v>
      </c>
      <c r="L17" s="27">
        <f ca="1">puntenberekening!R8</f>
        <v>0</v>
      </c>
      <c r="M17" s="27">
        <f ca="1">puntenberekening!U8</f>
        <v>0</v>
      </c>
      <c r="N17" s="27">
        <f ca="1">puntenberekening!X8</f>
        <v>0</v>
      </c>
      <c r="O17" s="27">
        <f ca="1">puntenberekening!AA8</f>
        <v>0</v>
      </c>
      <c r="P17" s="27">
        <f ca="1">puntenberekening!AD8</f>
        <v>0</v>
      </c>
      <c r="Q17" s="27">
        <f ca="1">puntenberekening!AG8</f>
        <v>0</v>
      </c>
    </row>
    <row r="18" spans="1:17">
      <c r="A18" s="15" t="str">
        <f ca="1">puntenberekening!A23</f>
        <v>Yde Remy</v>
      </c>
      <c r="B18" s="16" t="str">
        <f ca="1">puntenberekening!B23</f>
        <v>FLAC</v>
      </c>
      <c r="C18" s="16">
        <f ca="1">puntenberekening!C23</f>
        <v>570</v>
      </c>
      <c r="D18" s="6">
        <f t="shared" si="0"/>
        <v>3</v>
      </c>
      <c r="E18" s="6">
        <f t="shared" si="1"/>
        <v>3</v>
      </c>
      <c r="F18" s="43">
        <f t="shared" si="2"/>
        <v>0</v>
      </c>
      <c r="G18" s="41">
        <f t="shared" si="3"/>
        <v>350</v>
      </c>
      <c r="H18" s="27">
        <f ca="1">puntenberekening!F23</f>
        <v>121</v>
      </c>
      <c r="I18" s="27">
        <f ca="1">puntenberekening!I23</f>
        <v>114</v>
      </c>
      <c r="J18" s="27">
        <f ca="1">puntenberekening!L23</f>
        <v>115</v>
      </c>
      <c r="K18" s="27">
        <f ca="1">puntenberekening!O23</f>
        <v>0</v>
      </c>
      <c r="L18" s="27">
        <f ca="1">puntenberekening!R23</f>
        <v>0</v>
      </c>
      <c r="M18" s="27">
        <f ca="1">puntenberekening!U23</f>
        <v>0</v>
      </c>
      <c r="N18" s="27">
        <f ca="1">puntenberekening!X23</f>
        <v>0</v>
      </c>
      <c r="O18" s="27">
        <f ca="1">puntenberekening!AA23</f>
        <v>0</v>
      </c>
      <c r="P18" s="27">
        <f ca="1">puntenberekening!AD23</f>
        <v>0</v>
      </c>
      <c r="Q18" s="27">
        <f ca="1">puntenberekening!AG23</f>
        <v>0</v>
      </c>
    </row>
    <row r="19" spans="1:17">
      <c r="A19" s="15" t="str">
        <f ca="1">puntenberekening!A7</f>
        <v>Baelde Ibe</v>
      </c>
      <c r="B19" s="16" t="str">
        <f ca="1">puntenberekening!B7</f>
        <v>AZW</v>
      </c>
      <c r="C19" s="16">
        <f ca="1">puntenberekening!C7</f>
        <v>757</v>
      </c>
      <c r="D19" s="6">
        <f t="shared" si="0"/>
        <v>2</v>
      </c>
      <c r="E19" s="6">
        <f t="shared" si="1"/>
        <v>2</v>
      </c>
      <c r="F19" s="43">
        <f t="shared" si="2"/>
        <v>0</v>
      </c>
      <c r="G19" s="41">
        <f t="shared" si="3"/>
        <v>345</v>
      </c>
      <c r="H19" s="27">
        <f ca="1">puntenberekening!F7</f>
        <v>183</v>
      </c>
      <c r="I19" s="27">
        <f ca="1">puntenberekening!I7</f>
        <v>0</v>
      </c>
      <c r="J19" s="27">
        <f ca="1">puntenberekening!L7</f>
        <v>162</v>
      </c>
      <c r="K19" s="27">
        <f ca="1">puntenberekening!O7</f>
        <v>0</v>
      </c>
      <c r="L19" s="27">
        <f ca="1">puntenberekening!R7</f>
        <v>0</v>
      </c>
      <c r="M19" s="27">
        <f ca="1">puntenberekening!U7</f>
        <v>0</v>
      </c>
      <c r="N19" s="27">
        <f ca="1">puntenberekening!X7</f>
        <v>0</v>
      </c>
      <c r="O19" s="27">
        <f ca="1">puntenberekening!AA7</f>
        <v>0</v>
      </c>
      <c r="P19" s="27">
        <f ca="1">puntenberekening!AD7</f>
        <v>0</v>
      </c>
      <c r="Q19" s="27">
        <f ca="1">puntenberekening!AG7</f>
        <v>0</v>
      </c>
    </row>
    <row r="20" spans="1:17">
      <c r="A20" s="15" t="str">
        <f ca="1">puntenberekening!A34</f>
        <v>Herrewyn Ruben</v>
      </c>
      <c r="B20" s="16" t="str">
        <f ca="1">puntenberekening!B34</f>
        <v>MACW</v>
      </c>
      <c r="C20" s="16">
        <f ca="1">puntenberekening!C34</f>
        <v>217</v>
      </c>
      <c r="D20" s="6">
        <f t="shared" si="0"/>
        <v>2</v>
      </c>
      <c r="E20" s="6">
        <f t="shared" si="1"/>
        <v>2</v>
      </c>
      <c r="F20" s="43">
        <f t="shared" si="2"/>
        <v>0</v>
      </c>
      <c r="G20" s="41">
        <f t="shared" si="3"/>
        <v>333</v>
      </c>
      <c r="H20" s="27">
        <f ca="1">puntenberekening!F34</f>
        <v>0</v>
      </c>
      <c r="I20" s="27">
        <f ca="1">puntenberekening!I34</f>
        <v>177</v>
      </c>
      <c r="J20" s="27">
        <f ca="1">puntenberekening!L34</f>
        <v>156</v>
      </c>
      <c r="K20" s="27">
        <f ca="1">puntenberekening!O34</f>
        <v>0</v>
      </c>
      <c r="L20" s="27">
        <f ca="1">puntenberekening!R34</f>
        <v>0</v>
      </c>
      <c r="M20" s="27">
        <f ca="1">puntenberekening!U34</f>
        <v>0</v>
      </c>
      <c r="N20" s="27">
        <f ca="1">puntenberekening!X34</f>
        <v>0</v>
      </c>
      <c r="O20" s="27">
        <f ca="1">puntenberekening!AA34</f>
        <v>0</v>
      </c>
      <c r="P20" s="27">
        <f ca="1">puntenberekening!AD34</f>
        <v>0</v>
      </c>
      <c r="Q20" s="27">
        <f ca="1">puntenberekening!AG34</f>
        <v>0</v>
      </c>
    </row>
    <row r="21" spans="1:17">
      <c r="A21" s="15" t="str">
        <f ca="1">puntenberekening!A36</f>
        <v>Tanghe Ides</v>
      </c>
      <c r="B21" s="16" t="str">
        <f ca="1">puntenberekening!B36</f>
        <v>ABAV</v>
      </c>
      <c r="C21" s="16">
        <f ca="1">puntenberekening!C36</f>
        <v>848</v>
      </c>
      <c r="D21" s="6">
        <f t="shared" si="0"/>
        <v>2</v>
      </c>
      <c r="E21" s="6">
        <f t="shared" si="1"/>
        <v>2</v>
      </c>
      <c r="F21" s="43">
        <f t="shared" si="2"/>
        <v>0</v>
      </c>
      <c r="G21" s="41">
        <f t="shared" si="3"/>
        <v>329</v>
      </c>
      <c r="H21" s="27">
        <f ca="1">puntenberekening!F36</f>
        <v>0</v>
      </c>
      <c r="I21" s="27">
        <f ca="1">puntenberekening!I36</f>
        <v>169</v>
      </c>
      <c r="J21" s="27">
        <f ca="1">puntenberekening!L36</f>
        <v>160</v>
      </c>
      <c r="K21" s="27">
        <f ca="1">puntenberekening!O36</f>
        <v>0</v>
      </c>
      <c r="L21" s="27">
        <f ca="1">puntenberekening!R36</f>
        <v>0</v>
      </c>
      <c r="M21" s="27">
        <f ca="1">puntenberekening!U36</f>
        <v>0</v>
      </c>
      <c r="N21" s="27">
        <f ca="1">puntenberekening!X36</f>
        <v>0</v>
      </c>
      <c r="O21" s="27">
        <f ca="1">puntenberekening!AA36</f>
        <v>0</v>
      </c>
      <c r="P21" s="27">
        <f ca="1">puntenberekening!AD36</f>
        <v>0</v>
      </c>
      <c r="Q21" s="27">
        <f ca="1">puntenberekening!AG36</f>
        <v>0</v>
      </c>
    </row>
    <row r="22" spans="1:17">
      <c r="A22" s="15" t="str">
        <f ca="1">puntenberekening!A35</f>
        <v>Laenens Tiemen</v>
      </c>
      <c r="B22" s="16" t="str">
        <f ca="1">puntenberekening!B35</f>
        <v>HCO</v>
      </c>
      <c r="C22" s="16">
        <f ca="1">puntenberekening!C35</f>
        <v>393</v>
      </c>
      <c r="D22" s="6">
        <f t="shared" si="0"/>
        <v>2</v>
      </c>
      <c r="E22" s="6">
        <f t="shared" si="1"/>
        <v>2</v>
      </c>
      <c r="F22" s="43">
        <f t="shared" si="2"/>
        <v>0</v>
      </c>
      <c r="G22" s="41">
        <f t="shared" si="3"/>
        <v>313</v>
      </c>
      <c r="H22" s="27">
        <f ca="1">puntenberekening!F35</f>
        <v>0</v>
      </c>
      <c r="I22" s="27">
        <f ca="1">puntenberekening!I35</f>
        <v>172</v>
      </c>
      <c r="J22" s="27">
        <f ca="1">puntenberekening!L35</f>
        <v>141</v>
      </c>
      <c r="K22" s="27">
        <f ca="1">puntenberekening!O35</f>
        <v>0</v>
      </c>
      <c r="L22" s="27">
        <f ca="1">puntenberekening!R35</f>
        <v>0</v>
      </c>
      <c r="M22" s="27">
        <f ca="1">puntenberekening!U35</f>
        <v>0</v>
      </c>
      <c r="N22" s="27">
        <f ca="1">puntenberekening!X35</f>
        <v>0</v>
      </c>
      <c r="O22" s="27">
        <f ca="1">puntenberekening!AA35</f>
        <v>0</v>
      </c>
      <c r="P22" s="27">
        <f ca="1">puntenberekening!AD35</f>
        <v>0</v>
      </c>
      <c r="Q22" s="27">
        <f ca="1">puntenberekening!AG35</f>
        <v>0</v>
      </c>
    </row>
    <row r="23" spans="1:17">
      <c r="A23" s="15" t="str">
        <f ca="1">puntenberekening!A38</f>
        <v>Lagrou Jeroen</v>
      </c>
      <c r="B23" s="16" t="str">
        <f ca="1">puntenberekening!B38</f>
        <v>AVR</v>
      </c>
      <c r="C23" s="16">
        <f ca="1">puntenberekening!C38</f>
        <v>177</v>
      </c>
      <c r="D23" s="6">
        <f t="shared" si="0"/>
        <v>2</v>
      </c>
      <c r="E23" s="6">
        <f t="shared" si="1"/>
        <v>2</v>
      </c>
      <c r="F23" s="43">
        <f t="shared" si="2"/>
        <v>0</v>
      </c>
      <c r="G23" s="41">
        <f t="shared" si="3"/>
        <v>313</v>
      </c>
      <c r="H23" s="27">
        <f ca="1">puntenberekening!F38</f>
        <v>0</v>
      </c>
      <c r="I23" s="27">
        <f ca="1">puntenberekening!I38</f>
        <v>164</v>
      </c>
      <c r="J23" s="27">
        <f ca="1">puntenberekening!L38</f>
        <v>149</v>
      </c>
      <c r="K23" s="27">
        <f ca="1">puntenberekening!O38</f>
        <v>0</v>
      </c>
      <c r="L23" s="27">
        <f ca="1">puntenberekening!R38</f>
        <v>0</v>
      </c>
      <c r="M23" s="27">
        <f ca="1">puntenberekening!U38</f>
        <v>0</v>
      </c>
      <c r="N23" s="27">
        <f ca="1">puntenberekening!X38</f>
        <v>0</v>
      </c>
      <c r="O23" s="27">
        <f ca="1">puntenberekening!AA38</f>
        <v>0</v>
      </c>
      <c r="P23" s="27">
        <f ca="1">puntenberekening!AD38</f>
        <v>0</v>
      </c>
      <c r="Q23" s="27">
        <f ca="1">puntenberekening!AG38</f>
        <v>0</v>
      </c>
    </row>
    <row r="24" spans="1:17">
      <c r="A24" s="15" t="str">
        <f ca="1">puntenberekening!A13</f>
        <v>Vermeersch Ebert</v>
      </c>
      <c r="B24" s="16" t="str">
        <f ca="1">puntenberekening!B13</f>
        <v>FLAC</v>
      </c>
      <c r="C24" s="16">
        <f ca="1">puntenberekening!C13</f>
        <v>569</v>
      </c>
      <c r="D24" s="6">
        <f t="shared" si="0"/>
        <v>2</v>
      </c>
      <c r="E24" s="6">
        <f t="shared" si="1"/>
        <v>2</v>
      </c>
      <c r="F24" s="43">
        <f t="shared" si="2"/>
        <v>0</v>
      </c>
      <c r="G24" s="41">
        <f t="shared" si="3"/>
        <v>295</v>
      </c>
      <c r="H24" s="27">
        <f ca="1">puntenberekening!F13</f>
        <v>156</v>
      </c>
      <c r="I24" s="27">
        <f ca="1">puntenberekening!I13</f>
        <v>0</v>
      </c>
      <c r="J24" s="27">
        <f ca="1">puntenberekening!L13</f>
        <v>139</v>
      </c>
      <c r="K24" s="27">
        <f ca="1">puntenberekening!O13</f>
        <v>0</v>
      </c>
      <c r="L24" s="27">
        <f ca="1">puntenberekening!R13</f>
        <v>0</v>
      </c>
      <c r="M24" s="27">
        <f ca="1">puntenberekening!U13</f>
        <v>0</v>
      </c>
      <c r="N24" s="27">
        <f ca="1">puntenberekening!X13</f>
        <v>0</v>
      </c>
      <c r="O24" s="27">
        <f ca="1">puntenberekening!AA13</f>
        <v>0</v>
      </c>
      <c r="P24" s="27">
        <f ca="1">puntenberekening!AD13</f>
        <v>0</v>
      </c>
      <c r="Q24" s="27">
        <f ca="1">puntenberekening!AG13</f>
        <v>0</v>
      </c>
    </row>
    <row r="25" spans="1:17">
      <c r="A25" s="15" t="str">
        <f ca="1">puntenberekening!A37</f>
        <v>Deroo Kobe</v>
      </c>
      <c r="B25" s="16" t="str">
        <f ca="1">puntenberekening!B37</f>
        <v>HAC</v>
      </c>
      <c r="C25" s="16">
        <f ca="1">puntenberekening!C37</f>
        <v>633</v>
      </c>
      <c r="D25" s="6">
        <f t="shared" si="0"/>
        <v>2</v>
      </c>
      <c r="E25" s="6">
        <f t="shared" si="1"/>
        <v>2</v>
      </c>
      <c r="F25" s="43">
        <f t="shared" si="2"/>
        <v>0</v>
      </c>
      <c r="G25" s="41">
        <f t="shared" si="3"/>
        <v>289</v>
      </c>
      <c r="H25" s="27">
        <f ca="1">puntenberekening!F37</f>
        <v>0</v>
      </c>
      <c r="I25" s="27">
        <f ca="1">puntenberekening!I37</f>
        <v>166</v>
      </c>
      <c r="J25" s="27">
        <f ca="1">puntenberekening!L37</f>
        <v>123</v>
      </c>
      <c r="K25" s="27">
        <f ca="1">puntenberekening!O37</f>
        <v>0</v>
      </c>
      <c r="L25" s="27">
        <f ca="1">puntenberekening!R37</f>
        <v>0</v>
      </c>
      <c r="M25" s="27">
        <f ca="1">puntenberekening!U37</f>
        <v>0</v>
      </c>
      <c r="N25" s="27">
        <f ca="1">puntenberekening!X37</f>
        <v>0</v>
      </c>
      <c r="O25" s="27">
        <f ca="1">puntenberekening!AA37</f>
        <v>0</v>
      </c>
      <c r="P25" s="27">
        <f ca="1">puntenberekening!AD37</f>
        <v>0</v>
      </c>
      <c r="Q25" s="27">
        <f ca="1">puntenberekening!AG37</f>
        <v>0</v>
      </c>
    </row>
    <row r="26" spans="1:17">
      <c r="A26" s="15" t="str">
        <f ca="1">puntenberekening!A43</f>
        <v>Van Mossevelde Arthur</v>
      </c>
      <c r="B26" s="16" t="str">
        <f ca="1">puntenberekening!B43</f>
        <v>MACW</v>
      </c>
      <c r="C26" s="16">
        <f ca="1">puntenberekening!C43</f>
        <v>215</v>
      </c>
      <c r="D26" s="6">
        <f t="shared" si="0"/>
        <v>2</v>
      </c>
      <c r="E26" s="6">
        <f t="shared" si="1"/>
        <v>2</v>
      </c>
      <c r="F26" s="43">
        <f t="shared" si="2"/>
        <v>0</v>
      </c>
      <c r="G26" s="41">
        <f t="shared" si="3"/>
        <v>248</v>
      </c>
      <c r="H26" s="27">
        <f ca="1">puntenberekening!F43</f>
        <v>0</v>
      </c>
      <c r="I26" s="27">
        <f ca="1">puntenberekening!I43</f>
        <v>127</v>
      </c>
      <c r="J26" s="27">
        <f ca="1">puntenberekening!L43</f>
        <v>121</v>
      </c>
      <c r="K26" s="27">
        <f ca="1">puntenberekening!O43</f>
        <v>0</v>
      </c>
      <c r="L26" s="27">
        <f ca="1">puntenberekening!R43</f>
        <v>0</v>
      </c>
      <c r="M26" s="27">
        <f ca="1">puntenberekening!U43</f>
        <v>0</v>
      </c>
      <c r="N26" s="27">
        <f ca="1">puntenberekening!X43</f>
        <v>0</v>
      </c>
      <c r="O26" s="27">
        <f ca="1">puntenberekening!AA43</f>
        <v>0</v>
      </c>
      <c r="P26" s="27">
        <f ca="1">puntenberekening!AD43</f>
        <v>0</v>
      </c>
      <c r="Q26" s="27">
        <f ca="1">puntenberekening!AG43</f>
        <v>0</v>
      </c>
    </row>
    <row r="27" spans="1:17">
      <c r="A27" s="15" t="str">
        <f ca="1">puntenberekening!A18</f>
        <v>Mary Quentin</v>
      </c>
      <c r="B27" s="16" t="str">
        <f ca="1">puntenberekening!B18</f>
        <v>AZW</v>
      </c>
      <c r="C27" s="16">
        <f ca="1">puntenberekening!C18</f>
        <v>55</v>
      </c>
      <c r="D27" s="6">
        <f t="shared" si="0"/>
        <v>2</v>
      </c>
      <c r="E27" s="6">
        <f t="shared" si="1"/>
        <v>2</v>
      </c>
      <c r="F27" s="43">
        <f t="shared" si="2"/>
        <v>0</v>
      </c>
      <c r="G27" s="41">
        <f t="shared" si="3"/>
        <v>246</v>
      </c>
      <c r="H27" s="27">
        <f ca="1">puntenberekening!F18</f>
        <v>138</v>
      </c>
      <c r="I27" s="27">
        <f ca="1">puntenberekening!I18</f>
        <v>0</v>
      </c>
      <c r="J27" s="27">
        <f ca="1">puntenberekening!L18</f>
        <v>108</v>
      </c>
      <c r="K27" s="27">
        <f ca="1">puntenberekening!O18</f>
        <v>0</v>
      </c>
      <c r="L27" s="27">
        <f ca="1">puntenberekening!R18</f>
        <v>0</v>
      </c>
      <c r="M27" s="27">
        <f ca="1">puntenberekening!U18</f>
        <v>0</v>
      </c>
      <c r="N27" s="27">
        <f ca="1">puntenberekening!X18</f>
        <v>0</v>
      </c>
      <c r="O27" s="27">
        <f ca="1">puntenberekening!AA18</f>
        <v>0</v>
      </c>
      <c r="P27" s="27">
        <f ca="1">puntenberekening!AD18</f>
        <v>0</v>
      </c>
      <c r="Q27" s="27">
        <f ca="1">puntenberekening!AG18</f>
        <v>0</v>
      </c>
    </row>
    <row r="28" spans="1:17">
      <c r="A28" s="15" t="str">
        <f ca="1">puntenberekening!A42</f>
        <v>Leyseele Wout</v>
      </c>
      <c r="B28" s="16" t="str">
        <f ca="1">puntenberekening!B42</f>
        <v>BEHO</v>
      </c>
      <c r="C28" s="16">
        <f ca="1">puntenberekening!C42</f>
        <v>309</v>
      </c>
      <c r="D28" s="6">
        <f t="shared" si="0"/>
        <v>2</v>
      </c>
      <c r="E28" s="6">
        <f t="shared" si="1"/>
        <v>2</v>
      </c>
      <c r="F28" s="43">
        <f t="shared" si="2"/>
        <v>0</v>
      </c>
      <c r="G28" s="41">
        <f t="shared" si="3"/>
        <v>245</v>
      </c>
      <c r="H28" s="27">
        <f ca="1">puntenberekening!F42</f>
        <v>0</v>
      </c>
      <c r="I28" s="27">
        <f ca="1">puntenberekening!I42</f>
        <v>135</v>
      </c>
      <c r="J28" s="27">
        <f ca="1">puntenberekening!L42</f>
        <v>110</v>
      </c>
      <c r="K28" s="27">
        <f ca="1">puntenberekening!O42</f>
        <v>0</v>
      </c>
      <c r="L28" s="27">
        <f ca="1">puntenberekening!R42</f>
        <v>0</v>
      </c>
      <c r="M28" s="27">
        <f ca="1">puntenberekening!U42</f>
        <v>0</v>
      </c>
      <c r="N28" s="27">
        <f ca="1">puntenberekening!X42</f>
        <v>0</v>
      </c>
      <c r="O28" s="27">
        <f ca="1">puntenberekening!AA42</f>
        <v>0</v>
      </c>
      <c r="P28" s="27">
        <f ca="1">puntenberekening!AD42</f>
        <v>0</v>
      </c>
      <c r="Q28" s="27">
        <f ca="1">puntenberekening!AG42</f>
        <v>0</v>
      </c>
    </row>
    <row r="29" spans="1:17">
      <c r="A29" s="15" t="str">
        <f ca="1">puntenberekening!A22</f>
        <v>Vanryckeghem Aaron</v>
      </c>
      <c r="B29" s="16" t="str">
        <f ca="1">puntenberekening!B22</f>
        <v>AVR</v>
      </c>
      <c r="C29" s="16">
        <f ca="1">puntenberekening!C22</f>
        <v>240</v>
      </c>
      <c r="D29" s="6">
        <f t="shared" si="0"/>
        <v>2</v>
      </c>
      <c r="E29" s="6">
        <f t="shared" si="1"/>
        <v>2</v>
      </c>
      <c r="F29" s="43">
        <f t="shared" si="2"/>
        <v>0</v>
      </c>
      <c r="G29" s="41">
        <f t="shared" si="3"/>
        <v>227</v>
      </c>
      <c r="H29" s="27">
        <f ca="1">puntenberekening!F22</f>
        <v>125</v>
      </c>
      <c r="I29" s="27">
        <f ca="1">puntenberekening!I22</f>
        <v>0</v>
      </c>
      <c r="J29" s="27">
        <f ca="1">puntenberekening!L22</f>
        <v>102</v>
      </c>
      <c r="K29" s="27">
        <f ca="1">puntenberekening!O22</f>
        <v>0</v>
      </c>
      <c r="L29" s="27">
        <f ca="1">puntenberekening!R22</f>
        <v>0</v>
      </c>
      <c r="M29" s="27">
        <f ca="1">puntenberekening!U22</f>
        <v>0</v>
      </c>
      <c r="N29" s="27">
        <f ca="1">puntenberekening!X22</f>
        <v>0</v>
      </c>
      <c r="O29" s="27">
        <f ca="1">puntenberekening!AA22</f>
        <v>0</v>
      </c>
      <c r="P29" s="27">
        <f ca="1">puntenberekening!AD22</f>
        <v>0</v>
      </c>
      <c r="Q29" s="27">
        <f ca="1">puntenberekening!AG22</f>
        <v>0</v>
      </c>
    </row>
    <row r="30" spans="1:17">
      <c r="A30" s="15" t="str">
        <f ca="1">puntenberekening!A46</f>
        <v>Delanghe Yannick</v>
      </c>
      <c r="B30" s="16" t="str">
        <f ca="1">puntenberekening!B46</f>
        <v>HCO</v>
      </c>
      <c r="C30" s="16">
        <f ca="1">puntenberekening!C46</f>
        <v>343</v>
      </c>
      <c r="D30" s="6">
        <f t="shared" si="0"/>
        <v>2</v>
      </c>
      <c r="E30" s="6">
        <f t="shared" si="1"/>
        <v>2</v>
      </c>
      <c r="F30" s="43">
        <f t="shared" si="2"/>
        <v>0</v>
      </c>
      <c r="G30" s="41">
        <f t="shared" si="3"/>
        <v>212</v>
      </c>
      <c r="H30" s="27">
        <f ca="1">puntenberekening!F46</f>
        <v>0</v>
      </c>
      <c r="I30" s="27">
        <f ca="1">puntenberekening!I46</f>
        <v>108</v>
      </c>
      <c r="J30" s="27">
        <f ca="1">puntenberekening!L46</f>
        <v>104</v>
      </c>
      <c r="K30" s="27">
        <f ca="1">puntenberekening!O46</f>
        <v>0</v>
      </c>
      <c r="L30" s="27">
        <f ca="1">puntenberekening!R46</f>
        <v>0</v>
      </c>
      <c r="M30" s="27">
        <f ca="1">puntenberekening!U46</f>
        <v>0</v>
      </c>
      <c r="N30" s="27">
        <f ca="1">puntenberekening!X46</f>
        <v>0</v>
      </c>
      <c r="O30" s="27">
        <f ca="1">puntenberekening!AA46</f>
        <v>0</v>
      </c>
      <c r="P30" s="27">
        <f ca="1">puntenberekening!AD46</f>
        <v>0</v>
      </c>
      <c r="Q30" s="27">
        <f ca="1">puntenberekening!AG46</f>
        <v>0</v>
      </c>
    </row>
    <row r="31" spans="1:17">
      <c r="A31" s="15" t="str">
        <f ca="1">puntenberekening!A30</f>
        <v>Vandenbulcke Emiel</v>
      </c>
      <c r="B31" s="16" t="str">
        <f ca="1">puntenberekening!B30</f>
        <v>AZW</v>
      </c>
      <c r="C31" s="16">
        <f ca="1">puntenberekening!C30</f>
        <v>552</v>
      </c>
      <c r="D31" s="6">
        <f t="shared" si="0"/>
        <v>1</v>
      </c>
      <c r="E31" s="6">
        <f t="shared" si="1"/>
        <v>1</v>
      </c>
      <c r="F31" s="43">
        <f t="shared" si="2"/>
        <v>0</v>
      </c>
      <c r="G31" s="41">
        <f t="shared" si="3"/>
        <v>193</v>
      </c>
      <c r="H31" s="27">
        <f ca="1">puntenberekening!F30</f>
        <v>0</v>
      </c>
      <c r="I31" s="27">
        <f ca="1">puntenberekening!I30</f>
        <v>193</v>
      </c>
      <c r="J31" s="27">
        <f ca="1">puntenberekening!L30</f>
        <v>0</v>
      </c>
      <c r="K31" s="27">
        <f ca="1">puntenberekening!O30</f>
        <v>0</v>
      </c>
      <c r="L31" s="27">
        <f ca="1">puntenberekening!R30</f>
        <v>0</v>
      </c>
      <c r="M31" s="27">
        <f ca="1">puntenberekening!U30</f>
        <v>0</v>
      </c>
      <c r="N31" s="27">
        <f ca="1">puntenberekening!X30</f>
        <v>0</v>
      </c>
      <c r="O31" s="27">
        <f ca="1">puntenberekening!AA30</f>
        <v>0</v>
      </c>
      <c r="P31" s="27">
        <f ca="1">puntenberekening!AD30</f>
        <v>0</v>
      </c>
      <c r="Q31" s="27">
        <f ca="1">puntenberekening!AG30</f>
        <v>0</v>
      </c>
    </row>
    <row r="32" spans="1:17">
      <c r="A32" s="15" t="str">
        <f ca="1">puntenberekening!A49</f>
        <v>Goos Cas</v>
      </c>
      <c r="B32" s="16" t="str">
        <f ca="1">puntenberekening!B49</f>
        <v>BEHO</v>
      </c>
      <c r="C32" s="16">
        <f ca="1">puntenberekening!C49</f>
        <v>311</v>
      </c>
      <c r="D32" s="6">
        <f t="shared" si="0"/>
        <v>1</v>
      </c>
      <c r="E32" s="6">
        <f t="shared" si="1"/>
        <v>1</v>
      </c>
      <c r="F32" s="43">
        <f t="shared" si="2"/>
        <v>0</v>
      </c>
      <c r="G32" s="41">
        <f t="shared" si="3"/>
        <v>191</v>
      </c>
      <c r="H32" s="27">
        <f ca="1">puntenberekening!F49</f>
        <v>0</v>
      </c>
      <c r="I32" s="27">
        <f ca="1">puntenberekening!I49</f>
        <v>0</v>
      </c>
      <c r="J32" s="27">
        <f ca="1">puntenberekening!L49</f>
        <v>191</v>
      </c>
      <c r="K32" s="27">
        <f ca="1">puntenberekening!O49</f>
        <v>0</v>
      </c>
      <c r="L32" s="27">
        <f ca="1">puntenberekening!R49</f>
        <v>0</v>
      </c>
      <c r="M32" s="27">
        <f ca="1">puntenberekening!U49</f>
        <v>0</v>
      </c>
      <c r="N32" s="27">
        <f ca="1">puntenberekening!X49</f>
        <v>0</v>
      </c>
      <c r="O32" s="27">
        <f ca="1">puntenberekening!AA49</f>
        <v>0</v>
      </c>
      <c r="P32" s="27">
        <f ca="1">puntenberekening!AD49</f>
        <v>0</v>
      </c>
      <c r="Q32" s="27">
        <f ca="1">puntenberekening!AG49</f>
        <v>0</v>
      </c>
    </row>
    <row r="33" spans="1:17">
      <c r="A33" s="15" t="str">
        <f ca="1">puntenberekening!A31</f>
        <v>Ramakers Sverre</v>
      </c>
      <c r="B33" s="16" t="str">
        <f ca="1">puntenberekening!B31</f>
        <v>MACW</v>
      </c>
      <c r="C33" s="16">
        <f ca="1">puntenberekening!C31</f>
        <v>351</v>
      </c>
      <c r="D33" s="6">
        <f t="shared" si="0"/>
        <v>1</v>
      </c>
      <c r="E33" s="6">
        <f t="shared" si="1"/>
        <v>1</v>
      </c>
      <c r="F33" s="43">
        <f t="shared" si="2"/>
        <v>0</v>
      </c>
      <c r="G33" s="41">
        <f t="shared" si="3"/>
        <v>190</v>
      </c>
      <c r="H33" s="27">
        <f ca="1">puntenberekening!F31</f>
        <v>0</v>
      </c>
      <c r="I33" s="27">
        <f ca="1">puntenberekening!I31</f>
        <v>190</v>
      </c>
      <c r="J33" s="27">
        <f ca="1">puntenberekening!L31</f>
        <v>0</v>
      </c>
      <c r="K33" s="27">
        <f ca="1">puntenberekening!O31</f>
        <v>0</v>
      </c>
      <c r="L33" s="27">
        <f ca="1">puntenberekening!R31</f>
        <v>0</v>
      </c>
      <c r="M33" s="27">
        <f ca="1">puntenberekening!U31</f>
        <v>0</v>
      </c>
      <c r="N33" s="27">
        <f ca="1">puntenberekening!X31</f>
        <v>0</v>
      </c>
      <c r="O33" s="27">
        <f ca="1">puntenberekening!AA31</f>
        <v>0</v>
      </c>
      <c r="P33" s="27">
        <f ca="1">puntenberekening!AD31</f>
        <v>0</v>
      </c>
      <c r="Q33" s="27">
        <f ca="1">puntenberekening!AG31</f>
        <v>0</v>
      </c>
    </row>
    <row r="34" spans="1:17">
      <c r="A34" s="15" t="str">
        <f ca="1">puntenberekening!A6</f>
        <v>Vanhoucke Elias</v>
      </c>
      <c r="B34" s="16" t="str">
        <f ca="1">puntenberekening!B6</f>
        <v>FLAC</v>
      </c>
      <c r="C34" s="16">
        <f ca="1">puntenberekening!C6</f>
        <v>185</v>
      </c>
      <c r="D34" s="6">
        <f t="shared" si="0"/>
        <v>1</v>
      </c>
      <c r="E34" s="6">
        <f t="shared" si="1"/>
        <v>1</v>
      </c>
      <c r="F34" s="43">
        <f t="shared" si="2"/>
        <v>0</v>
      </c>
      <c r="G34" s="41">
        <f t="shared" si="3"/>
        <v>187</v>
      </c>
      <c r="H34" s="27">
        <f ca="1">puntenberekening!F6</f>
        <v>187</v>
      </c>
      <c r="I34" s="27">
        <f ca="1">puntenberekening!I6</f>
        <v>0</v>
      </c>
      <c r="J34" s="27">
        <f ca="1">puntenberekening!L6</f>
        <v>0</v>
      </c>
      <c r="K34" s="27">
        <f ca="1">puntenberekening!O6</f>
        <v>0</v>
      </c>
      <c r="L34" s="27">
        <f ca="1">puntenberekening!R6</f>
        <v>0</v>
      </c>
      <c r="M34" s="27">
        <f ca="1">puntenberekening!U6</f>
        <v>0</v>
      </c>
      <c r="N34" s="27">
        <f ca="1">puntenberekening!X6</f>
        <v>0</v>
      </c>
      <c r="O34" s="27">
        <f ca="1">puntenberekening!AA6</f>
        <v>0</v>
      </c>
      <c r="P34" s="27">
        <f ca="1">puntenberekening!AD6</f>
        <v>0</v>
      </c>
      <c r="Q34" s="27">
        <f ca="1">puntenberekening!AG6</f>
        <v>0</v>
      </c>
    </row>
    <row r="35" spans="1:17">
      <c r="A35" s="15" t="str">
        <f ca="1">puntenberekening!A50</f>
        <v>Kindt Jerome</v>
      </c>
      <c r="B35" s="16" t="str">
        <f ca="1">puntenberekening!B50</f>
        <v>AVR</v>
      </c>
      <c r="C35" s="16">
        <f ca="1">puntenberekening!C50</f>
        <v>174</v>
      </c>
      <c r="D35" s="6">
        <f t="shared" ref="D35:D56" si="4">COUNTIF(H35:Q35, "&gt;0")</f>
        <v>1</v>
      </c>
      <c r="E35" s="6">
        <f t="shared" ref="E35:E56" si="5">COUNTIF(H35:O35, "&gt;0")</f>
        <v>1</v>
      </c>
      <c r="F35" s="43">
        <f t="shared" ref="F35:F56" si="6">IF(E35=8,100,0)</f>
        <v>0</v>
      </c>
      <c r="G35" s="41">
        <f t="shared" ref="G35:G56" si="7">SUM(LARGE(H35:AF35,1),LARGE(H35:AF35,2),LARGE(H35:AF35,3),LARGE(H35:AF35,4),LARGE(H35:AF35,5),F35)</f>
        <v>186</v>
      </c>
      <c r="H35" s="27">
        <f ca="1">puntenberekening!F50</f>
        <v>0</v>
      </c>
      <c r="I35" s="27">
        <f ca="1">puntenberekening!I50</f>
        <v>0</v>
      </c>
      <c r="J35" s="27">
        <f ca="1">puntenberekening!L50</f>
        <v>186</v>
      </c>
      <c r="K35" s="27">
        <f ca="1">puntenberekening!O50</f>
        <v>0</v>
      </c>
      <c r="L35" s="27">
        <f ca="1">puntenberekening!R50</f>
        <v>0</v>
      </c>
      <c r="M35" s="27">
        <f ca="1">puntenberekening!U50</f>
        <v>0</v>
      </c>
      <c r="N35" s="27">
        <f ca="1">puntenberekening!X50</f>
        <v>0</v>
      </c>
      <c r="O35" s="27">
        <f ca="1">puntenberekening!AA50</f>
        <v>0</v>
      </c>
      <c r="P35" s="27">
        <f ca="1">puntenberekening!AD50</f>
        <v>0</v>
      </c>
      <c r="Q35" s="27">
        <f ca="1">puntenberekening!AG50</f>
        <v>0</v>
      </c>
    </row>
    <row r="36" spans="1:17">
      <c r="A36" s="15" t="str">
        <f ca="1">puntenberekening!A33</f>
        <v>Barigand Santiago</v>
      </c>
      <c r="B36" s="16" t="str">
        <f ca="1">puntenberekening!B33</f>
        <v>OB</v>
      </c>
      <c r="C36" s="16">
        <f ca="1">puntenberekening!C33</f>
        <v>414</v>
      </c>
      <c r="D36" s="6">
        <f t="shared" si="4"/>
        <v>1</v>
      </c>
      <c r="E36" s="6">
        <f t="shared" si="5"/>
        <v>1</v>
      </c>
      <c r="F36" s="43">
        <f t="shared" si="6"/>
        <v>0</v>
      </c>
      <c r="G36" s="41">
        <f t="shared" si="7"/>
        <v>179</v>
      </c>
      <c r="H36" s="27">
        <f ca="1">puntenberekening!F33</f>
        <v>0</v>
      </c>
      <c r="I36" s="27">
        <f ca="1">puntenberekening!I33</f>
        <v>179</v>
      </c>
      <c r="J36" s="27">
        <f ca="1">puntenberekening!L33</f>
        <v>0</v>
      </c>
      <c r="K36" s="27">
        <f ca="1">puntenberekening!O33</f>
        <v>0</v>
      </c>
      <c r="L36" s="27">
        <f ca="1">puntenberekening!R33</f>
        <v>0</v>
      </c>
      <c r="M36" s="27">
        <f ca="1">puntenberekening!U33</f>
        <v>0</v>
      </c>
      <c r="N36" s="27">
        <f ca="1">puntenberekening!X33</f>
        <v>0</v>
      </c>
      <c r="O36" s="27">
        <f ca="1">puntenberekening!AA33</f>
        <v>0</v>
      </c>
      <c r="P36" s="27">
        <f ca="1">puntenberekening!AD33</f>
        <v>0</v>
      </c>
      <c r="Q36" s="27">
        <f ca="1">puntenberekening!AG33</f>
        <v>0</v>
      </c>
    </row>
    <row r="37" spans="1:17">
      <c r="A37" s="15" t="str">
        <f ca="1">puntenberekening!A10</f>
        <v>Opbrouck Jona</v>
      </c>
      <c r="B37" s="16" t="str">
        <f ca="1">puntenberekening!B10</f>
        <v>AZW</v>
      </c>
      <c r="C37" s="16">
        <f ca="1">puntenberekening!C10</f>
        <v>56</v>
      </c>
      <c r="D37" s="6">
        <f t="shared" si="4"/>
        <v>1</v>
      </c>
      <c r="E37" s="6">
        <f t="shared" si="5"/>
        <v>1</v>
      </c>
      <c r="F37" s="43">
        <f t="shared" si="6"/>
        <v>0</v>
      </c>
      <c r="G37" s="41">
        <f t="shared" si="7"/>
        <v>166</v>
      </c>
      <c r="H37" s="27">
        <f ca="1">puntenberekening!F10</f>
        <v>166</v>
      </c>
      <c r="I37" s="27">
        <f ca="1">puntenberekening!I10</f>
        <v>0</v>
      </c>
      <c r="J37" s="27">
        <f ca="1">puntenberekening!L10</f>
        <v>0</v>
      </c>
      <c r="K37" s="27">
        <f ca="1">puntenberekening!O10</f>
        <v>0</v>
      </c>
      <c r="L37" s="27">
        <f ca="1">puntenberekening!R10</f>
        <v>0</v>
      </c>
      <c r="M37" s="27">
        <f ca="1">puntenberekening!U10</f>
        <v>0</v>
      </c>
      <c r="N37" s="27">
        <f ca="1">puntenberekening!X10</f>
        <v>0</v>
      </c>
      <c r="O37" s="27">
        <f ca="1">puntenberekening!AA10</f>
        <v>0</v>
      </c>
      <c r="P37" s="27">
        <f ca="1">puntenberekening!AD10</f>
        <v>0</v>
      </c>
      <c r="Q37" s="27">
        <f ca="1">puntenberekening!AG10</f>
        <v>0</v>
      </c>
    </row>
    <row r="38" spans="1:17">
      <c r="A38" s="15" t="str">
        <f ca="1">puntenberekening!A51</f>
        <v>Verledens Miro</v>
      </c>
      <c r="B38" s="16" t="str">
        <f ca="1">puntenberekening!B51</f>
        <v>FLAC</v>
      </c>
      <c r="C38" s="16">
        <f ca="1">puntenberekening!C51</f>
        <v>967</v>
      </c>
      <c r="D38" s="6">
        <f t="shared" si="4"/>
        <v>1</v>
      </c>
      <c r="E38" s="6">
        <f t="shared" si="5"/>
        <v>1</v>
      </c>
      <c r="F38" s="43">
        <f t="shared" si="6"/>
        <v>0</v>
      </c>
      <c r="G38" s="41">
        <f t="shared" si="7"/>
        <v>165</v>
      </c>
      <c r="H38" s="27">
        <f ca="1">puntenberekening!F51</f>
        <v>0</v>
      </c>
      <c r="I38" s="27">
        <f ca="1">puntenberekening!I51</f>
        <v>0</v>
      </c>
      <c r="J38" s="27">
        <f ca="1">puntenberekening!L51</f>
        <v>165</v>
      </c>
      <c r="K38" s="27">
        <f ca="1">puntenberekening!O51</f>
        <v>0</v>
      </c>
      <c r="L38" s="27">
        <f ca="1">puntenberekening!R51</f>
        <v>0</v>
      </c>
      <c r="M38" s="27">
        <f ca="1">puntenberekening!U51</f>
        <v>0</v>
      </c>
      <c r="N38" s="27">
        <f ca="1">puntenberekening!X51</f>
        <v>0</v>
      </c>
      <c r="O38" s="27">
        <f ca="1">puntenberekening!AA51</f>
        <v>0</v>
      </c>
      <c r="P38" s="27">
        <f ca="1">puntenberekening!AD51</f>
        <v>0</v>
      </c>
      <c r="Q38" s="27">
        <f ca="1">puntenberekening!AG51</f>
        <v>0</v>
      </c>
    </row>
    <row r="39" spans="1:17">
      <c r="A39" s="15" t="str">
        <f ca="1">puntenberekening!A11</f>
        <v xml:space="preserve">Sautier Florian </v>
      </c>
      <c r="B39" s="16" t="str">
        <f ca="1">puntenberekening!B11</f>
        <v>AZW</v>
      </c>
      <c r="C39" s="16">
        <f ca="1">puntenberekening!C11</f>
        <v>58</v>
      </c>
      <c r="D39" s="6">
        <f t="shared" si="4"/>
        <v>1</v>
      </c>
      <c r="E39" s="6">
        <f t="shared" si="5"/>
        <v>1</v>
      </c>
      <c r="F39" s="43">
        <f t="shared" si="6"/>
        <v>0</v>
      </c>
      <c r="G39" s="41">
        <f t="shared" si="7"/>
        <v>163</v>
      </c>
      <c r="H39" s="27">
        <f ca="1">puntenberekening!F11</f>
        <v>163</v>
      </c>
      <c r="I39" s="27">
        <f ca="1">puntenberekening!I11</f>
        <v>0</v>
      </c>
      <c r="J39" s="27">
        <f ca="1">puntenberekening!L11</f>
        <v>0</v>
      </c>
      <c r="K39" s="27">
        <f ca="1">puntenberekening!O11</f>
        <v>0</v>
      </c>
      <c r="L39" s="27">
        <f ca="1">puntenberekening!R11</f>
        <v>0</v>
      </c>
      <c r="M39" s="27">
        <f ca="1">puntenberekening!U11</f>
        <v>0</v>
      </c>
      <c r="N39" s="27">
        <f ca="1">puntenberekening!X11</f>
        <v>0</v>
      </c>
      <c r="O39" s="27">
        <f ca="1">puntenberekening!AA11</f>
        <v>0</v>
      </c>
      <c r="P39" s="27">
        <f ca="1">puntenberekening!AD11</f>
        <v>0</v>
      </c>
      <c r="Q39" s="27">
        <f ca="1">puntenberekening!AG11</f>
        <v>0</v>
      </c>
    </row>
    <row r="40" spans="1:17">
      <c r="A40" s="15" t="str">
        <f ca="1">puntenberekening!A39</f>
        <v>Decocker Simon</v>
      </c>
      <c r="B40" s="16" t="str">
        <f ca="1">puntenberekening!B39</f>
        <v>HCO</v>
      </c>
      <c r="C40" s="16">
        <f ca="1">puntenberekening!C39</f>
        <v>486</v>
      </c>
      <c r="D40" s="6">
        <f t="shared" si="4"/>
        <v>1</v>
      </c>
      <c r="E40" s="6">
        <f t="shared" si="5"/>
        <v>1</v>
      </c>
      <c r="F40" s="43">
        <f t="shared" si="6"/>
        <v>0</v>
      </c>
      <c r="G40" s="41">
        <f t="shared" si="7"/>
        <v>150</v>
      </c>
      <c r="H40" s="27">
        <f ca="1">puntenberekening!F39</f>
        <v>0</v>
      </c>
      <c r="I40" s="27">
        <f ca="1">puntenberekening!I39</f>
        <v>150</v>
      </c>
      <c r="J40" s="27">
        <f ca="1">puntenberekening!L39</f>
        <v>0</v>
      </c>
      <c r="K40" s="27">
        <f ca="1">puntenberekening!O39</f>
        <v>0</v>
      </c>
      <c r="L40" s="27">
        <f ca="1">puntenberekening!R39</f>
        <v>0</v>
      </c>
      <c r="M40" s="27">
        <f ca="1">puntenberekening!U39</f>
        <v>0</v>
      </c>
      <c r="N40" s="27">
        <f ca="1">puntenberekening!X39</f>
        <v>0</v>
      </c>
      <c r="O40" s="27">
        <f ca="1">puntenberekening!AA39</f>
        <v>0</v>
      </c>
      <c r="P40" s="27">
        <f ca="1">puntenberekening!AD39</f>
        <v>0</v>
      </c>
      <c r="Q40" s="27">
        <f ca="1">puntenberekening!AG39</f>
        <v>0</v>
      </c>
    </row>
    <row r="41" spans="1:17">
      <c r="A41" s="15" t="str">
        <f ca="1">puntenberekening!A40</f>
        <v>Vandecasteele Laurel</v>
      </c>
      <c r="B41" s="16" t="str">
        <f ca="1">puntenberekening!B40</f>
        <v>OB</v>
      </c>
      <c r="C41" s="16">
        <f ca="1">puntenberekening!C40</f>
        <v>415</v>
      </c>
      <c r="D41" s="6">
        <f t="shared" si="4"/>
        <v>1</v>
      </c>
      <c r="E41" s="6">
        <f t="shared" si="5"/>
        <v>1</v>
      </c>
      <c r="F41" s="43">
        <f t="shared" si="6"/>
        <v>0</v>
      </c>
      <c r="G41" s="41">
        <f t="shared" si="7"/>
        <v>145</v>
      </c>
      <c r="H41" s="27">
        <f ca="1">puntenberekening!F40</f>
        <v>0</v>
      </c>
      <c r="I41" s="27">
        <f ca="1">puntenberekening!I40</f>
        <v>145</v>
      </c>
      <c r="J41" s="27">
        <f ca="1">puntenberekening!L40</f>
        <v>0</v>
      </c>
      <c r="K41" s="27">
        <f ca="1">puntenberekening!O40</f>
        <v>0</v>
      </c>
      <c r="L41" s="27">
        <f ca="1">puntenberekening!R40</f>
        <v>0</v>
      </c>
      <c r="M41" s="27">
        <f ca="1">puntenberekening!U40</f>
        <v>0</v>
      </c>
      <c r="N41" s="27">
        <f ca="1">puntenberekening!X40</f>
        <v>0</v>
      </c>
      <c r="O41" s="27">
        <f ca="1">puntenberekening!AA40</f>
        <v>0</v>
      </c>
      <c r="P41" s="27">
        <f ca="1">puntenberekening!AD40</f>
        <v>0</v>
      </c>
      <c r="Q41" s="27">
        <f ca="1">puntenberekening!AG40</f>
        <v>0</v>
      </c>
    </row>
    <row r="42" spans="1:17">
      <c r="A42" s="15" t="str">
        <f ca="1">puntenberekening!A52</f>
        <v>Vermote Gillian</v>
      </c>
      <c r="B42" s="16" t="str">
        <f ca="1">puntenberekening!B52</f>
        <v>AVR</v>
      </c>
      <c r="C42" s="16">
        <f ca="1">puntenberekening!C52</f>
        <v>175</v>
      </c>
      <c r="D42" s="6">
        <f t="shared" si="4"/>
        <v>1</v>
      </c>
      <c r="E42" s="6">
        <f t="shared" si="5"/>
        <v>1</v>
      </c>
      <c r="F42" s="43">
        <f t="shared" si="6"/>
        <v>0</v>
      </c>
      <c r="G42" s="41">
        <f t="shared" si="7"/>
        <v>145</v>
      </c>
      <c r="H42" s="27">
        <f ca="1">puntenberekening!F52</f>
        <v>0</v>
      </c>
      <c r="I42" s="27">
        <f ca="1">puntenberekening!I52</f>
        <v>0</v>
      </c>
      <c r="J42" s="27">
        <f ca="1">puntenberekening!L52</f>
        <v>145</v>
      </c>
      <c r="K42" s="27">
        <f ca="1">puntenberekening!O52</f>
        <v>0</v>
      </c>
      <c r="L42" s="27">
        <f ca="1">puntenberekening!R52</f>
        <v>0</v>
      </c>
      <c r="M42" s="27">
        <f ca="1">puntenberekening!U52</f>
        <v>0</v>
      </c>
      <c r="N42" s="27">
        <f ca="1">puntenberekening!X52</f>
        <v>0</v>
      </c>
      <c r="O42" s="27">
        <f ca="1">puntenberekening!AA52</f>
        <v>0</v>
      </c>
      <c r="P42" s="27">
        <f ca="1">puntenberekening!AD52</f>
        <v>0</v>
      </c>
      <c r="Q42" s="27">
        <f ca="1">puntenberekening!AG52</f>
        <v>0</v>
      </c>
    </row>
    <row r="43" spans="1:17">
      <c r="A43" s="15" t="str">
        <f ca="1">puntenberekening!A41</f>
        <v>Van den Bergh Robbe</v>
      </c>
      <c r="B43" s="16" t="str">
        <f ca="1">puntenberekening!B41</f>
        <v>HCO</v>
      </c>
      <c r="C43" s="16">
        <f ca="1">puntenberekening!C41</f>
        <v>395</v>
      </c>
      <c r="D43" s="6">
        <f t="shared" si="4"/>
        <v>1</v>
      </c>
      <c r="E43" s="6">
        <f t="shared" si="5"/>
        <v>1</v>
      </c>
      <c r="F43" s="43">
        <f t="shared" si="6"/>
        <v>0</v>
      </c>
      <c r="G43" s="41">
        <f t="shared" si="7"/>
        <v>140</v>
      </c>
      <c r="H43" s="27">
        <f ca="1">puntenberekening!F41</f>
        <v>0</v>
      </c>
      <c r="I43" s="27">
        <f ca="1">puntenberekening!I41</f>
        <v>140</v>
      </c>
      <c r="J43" s="27">
        <f ca="1">puntenberekening!L41</f>
        <v>0</v>
      </c>
      <c r="K43" s="27">
        <f ca="1">puntenberekening!O41</f>
        <v>0</v>
      </c>
      <c r="L43" s="27">
        <f ca="1">puntenberekening!R41</f>
        <v>0</v>
      </c>
      <c r="M43" s="27">
        <f ca="1">puntenberekening!U41</f>
        <v>0</v>
      </c>
      <c r="N43" s="27">
        <f ca="1">puntenberekening!X41</f>
        <v>0</v>
      </c>
      <c r="O43" s="27">
        <f ca="1">puntenberekening!AA41</f>
        <v>0</v>
      </c>
      <c r="P43" s="27">
        <f ca="1">puntenberekening!AD41</f>
        <v>0</v>
      </c>
      <c r="Q43" s="27">
        <f ca="1">puntenberekening!AG41</f>
        <v>0</v>
      </c>
    </row>
    <row r="44" spans="1:17">
      <c r="A44" s="15" t="str">
        <f ca="1">puntenberekening!A53</f>
        <v>Vermeulen Wout</v>
      </c>
      <c r="B44" s="16" t="str">
        <f ca="1">puntenberekening!B53</f>
        <v>FLAC</v>
      </c>
      <c r="C44" s="16">
        <f ca="1">puntenberekening!C53</f>
        <v>186</v>
      </c>
      <c r="D44" s="6">
        <f t="shared" si="4"/>
        <v>1</v>
      </c>
      <c r="E44" s="6">
        <f t="shared" si="5"/>
        <v>1</v>
      </c>
      <c r="F44" s="43">
        <f t="shared" si="6"/>
        <v>0</v>
      </c>
      <c r="G44" s="41">
        <f t="shared" si="7"/>
        <v>134</v>
      </c>
      <c r="H44" s="27">
        <f ca="1">puntenberekening!F53</f>
        <v>0</v>
      </c>
      <c r="I44" s="27">
        <f ca="1">puntenberekening!I53</f>
        <v>0</v>
      </c>
      <c r="J44" s="27">
        <f ca="1">puntenberekening!L53</f>
        <v>134</v>
      </c>
      <c r="K44" s="27">
        <f ca="1">puntenberekening!O53</f>
        <v>0</v>
      </c>
      <c r="L44" s="27">
        <f ca="1">puntenberekening!R53</f>
        <v>0</v>
      </c>
      <c r="M44" s="27">
        <f ca="1">puntenberekening!U53</f>
        <v>0</v>
      </c>
      <c r="N44" s="27">
        <f ca="1">puntenberekening!X53</f>
        <v>0</v>
      </c>
      <c r="O44" s="27">
        <f ca="1">puntenberekening!AA53</f>
        <v>0</v>
      </c>
      <c r="P44" s="27">
        <f ca="1">puntenberekening!AD53</f>
        <v>0</v>
      </c>
      <c r="Q44" s="27">
        <f ca="1">puntenberekening!AG53</f>
        <v>0</v>
      </c>
    </row>
    <row r="45" spans="1:17">
      <c r="A45" s="15" t="str">
        <f ca="1">puntenberekening!A54</f>
        <v>Adriaensen Thomas</v>
      </c>
      <c r="B45" s="16" t="str">
        <f ca="1">puntenberekening!B54</f>
        <v>HCO</v>
      </c>
      <c r="C45" s="16">
        <f ca="1">puntenberekening!C54</f>
        <v>382</v>
      </c>
      <c r="D45" s="6">
        <f t="shared" si="4"/>
        <v>1</v>
      </c>
      <c r="E45" s="6">
        <f t="shared" si="5"/>
        <v>1</v>
      </c>
      <c r="F45" s="43">
        <f t="shared" si="6"/>
        <v>0</v>
      </c>
      <c r="G45" s="41">
        <f t="shared" si="7"/>
        <v>130</v>
      </c>
      <c r="H45" s="27">
        <f ca="1">puntenberekening!F54</f>
        <v>0</v>
      </c>
      <c r="I45" s="27">
        <f ca="1">puntenberekening!I54</f>
        <v>0</v>
      </c>
      <c r="J45" s="27">
        <f ca="1">puntenberekening!L54</f>
        <v>130</v>
      </c>
      <c r="K45" s="27">
        <f ca="1">puntenberekening!O54</f>
        <v>0</v>
      </c>
      <c r="L45" s="27">
        <f ca="1">puntenberekening!R54</f>
        <v>0</v>
      </c>
      <c r="M45" s="27">
        <f ca="1">puntenberekening!U54</f>
        <v>0</v>
      </c>
      <c r="N45" s="27">
        <f ca="1">puntenberekening!X54</f>
        <v>0</v>
      </c>
      <c r="O45" s="27">
        <f ca="1">puntenberekening!AA54</f>
        <v>0</v>
      </c>
      <c r="P45" s="27">
        <f ca="1">puntenberekening!AD54</f>
        <v>0</v>
      </c>
      <c r="Q45" s="27">
        <f ca="1">puntenberekening!AG54</f>
        <v>0</v>
      </c>
    </row>
    <row r="46" spans="1:17">
      <c r="A46" s="15" t="str">
        <f ca="1">puntenberekening!A21</f>
        <v>Blauwbloeme Ferre</v>
      </c>
      <c r="B46" s="16" t="str">
        <f ca="1">puntenberekening!B21</f>
        <v>AZW</v>
      </c>
      <c r="C46" s="16">
        <f ca="1">puntenberekening!C21</f>
        <v>48</v>
      </c>
      <c r="D46" s="6">
        <f t="shared" si="4"/>
        <v>1</v>
      </c>
      <c r="E46" s="6">
        <f t="shared" si="5"/>
        <v>1</v>
      </c>
      <c r="F46" s="43">
        <f t="shared" si="6"/>
        <v>0</v>
      </c>
      <c r="G46" s="41">
        <f t="shared" si="7"/>
        <v>128</v>
      </c>
      <c r="H46" s="27">
        <f ca="1">puntenberekening!F21</f>
        <v>128</v>
      </c>
      <c r="I46" s="27">
        <f ca="1">puntenberekening!I21</f>
        <v>0</v>
      </c>
      <c r="J46" s="27">
        <f ca="1">puntenberekening!L21</f>
        <v>0</v>
      </c>
      <c r="K46" s="27">
        <f ca="1">puntenberekening!O21</f>
        <v>0</v>
      </c>
      <c r="L46" s="27">
        <f ca="1">puntenberekening!R21</f>
        <v>0</v>
      </c>
      <c r="M46" s="27">
        <f ca="1">puntenberekening!U21</f>
        <v>0</v>
      </c>
      <c r="N46" s="27">
        <f ca="1">puntenberekening!X21</f>
        <v>0</v>
      </c>
      <c r="O46" s="27">
        <f ca="1">puntenberekening!AA21</f>
        <v>0</v>
      </c>
      <c r="P46" s="27">
        <f ca="1">puntenberekening!AD21</f>
        <v>0</v>
      </c>
      <c r="Q46" s="27">
        <f ca="1">puntenberekening!AG21</f>
        <v>0</v>
      </c>
    </row>
    <row r="47" spans="1:17">
      <c r="A47" s="15" t="str">
        <f ca="1">puntenberekening!A44</f>
        <v>Godderis Wout</v>
      </c>
      <c r="B47" s="16" t="str">
        <f ca="1">puntenberekening!B44</f>
        <v>HAC</v>
      </c>
      <c r="C47" s="16">
        <f ca="1">puntenberekening!C44</f>
        <v>439</v>
      </c>
      <c r="D47" s="6">
        <f t="shared" si="4"/>
        <v>1</v>
      </c>
      <c r="E47" s="6">
        <f t="shared" si="5"/>
        <v>1</v>
      </c>
      <c r="F47" s="43">
        <f t="shared" si="6"/>
        <v>0</v>
      </c>
      <c r="G47" s="41">
        <f t="shared" si="7"/>
        <v>122</v>
      </c>
      <c r="H47" s="27">
        <f ca="1">puntenberekening!F44</f>
        <v>0</v>
      </c>
      <c r="I47" s="27">
        <f ca="1">puntenberekening!I44</f>
        <v>122</v>
      </c>
      <c r="J47" s="27">
        <f ca="1">puntenberekening!L44</f>
        <v>0</v>
      </c>
      <c r="K47" s="27">
        <f ca="1">puntenberekening!O44</f>
        <v>0</v>
      </c>
      <c r="L47" s="27">
        <f ca="1">puntenberekening!R44</f>
        <v>0</v>
      </c>
      <c r="M47" s="27">
        <f ca="1">puntenberekening!U44</f>
        <v>0</v>
      </c>
      <c r="N47" s="27">
        <f ca="1">puntenberekening!X44</f>
        <v>0</v>
      </c>
      <c r="O47" s="27">
        <f ca="1">puntenberekening!AA44</f>
        <v>0</v>
      </c>
      <c r="P47" s="27">
        <f ca="1">puntenberekening!AD44</f>
        <v>0</v>
      </c>
      <c r="Q47" s="27">
        <f ca="1">puntenberekening!AG44</f>
        <v>0</v>
      </c>
    </row>
    <row r="48" spans="1:17">
      <c r="A48" s="15" t="str">
        <f ca="1">puntenberekening!A55</f>
        <v>Eeckhout Achille</v>
      </c>
      <c r="B48" s="16" t="str">
        <f ca="1">puntenberekening!B55</f>
        <v>FLAC</v>
      </c>
      <c r="C48" s="16">
        <f ca="1">puntenberekening!C55</f>
        <v>845</v>
      </c>
      <c r="D48" s="6">
        <f t="shared" si="4"/>
        <v>1</v>
      </c>
      <c r="E48" s="6">
        <f t="shared" si="5"/>
        <v>1</v>
      </c>
      <c r="F48" s="43">
        <f t="shared" si="6"/>
        <v>0</v>
      </c>
      <c r="G48" s="41">
        <f t="shared" si="7"/>
        <v>119</v>
      </c>
      <c r="H48" s="27">
        <f ca="1">puntenberekening!F55</f>
        <v>0</v>
      </c>
      <c r="I48" s="27">
        <f ca="1">puntenberekening!I55</f>
        <v>0</v>
      </c>
      <c r="J48" s="27">
        <f ca="1">puntenberekening!L55</f>
        <v>119</v>
      </c>
      <c r="K48" s="27">
        <f ca="1">puntenberekening!O55</f>
        <v>0</v>
      </c>
      <c r="L48" s="27">
        <f ca="1">puntenberekening!R55</f>
        <v>0</v>
      </c>
      <c r="M48" s="27">
        <f ca="1">puntenberekening!U55</f>
        <v>0</v>
      </c>
      <c r="N48" s="27">
        <f ca="1">puntenberekening!X55</f>
        <v>0</v>
      </c>
      <c r="O48" s="27">
        <f ca="1">puntenberekening!AA55</f>
        <v>0</v>
      </c>
      <c r="P48" s="27">
        <f ca="1">puntenberekening!AD55</f>
        <v>0</v>
      </c>
      <c r="Q48" s="27">
        <f ca="1">puntenberekening!AG55</f>
        <v>0</v>
      </c>
    </row>
    <row r="49" spans="1:17">
      <c r="A49" s="15" t="str">
        <f ca="1">puntenberekening!A26</f>
        <v>Vantomme Mateo</v>
      </c>
      <c r="B49" s="16" t="str">
        <f ca="1">puntenberekening!B26</f>
        <v>FLAC</v>
      </c>
      <c r="C49" s="16">
        <f ca="1">puntenberekening!C26</f>
        <v>444</v>
      </c>
      <c r="D49" s="6">
        <f t="shared" si="4"/>
        <v>1</v>
      </c>
      <c r="E49" s="6">
        <f t="shared" si="5"/>
        <v>1</v>
      </c>
      <c r="F49" s="43">
        <f t="shared" si="6"/>
        <v>0</v>
      </c>
      <c r="G49" s="41">
        <f t="shared" si="7"/>
        <v>111</v>
      </c>
      <c r="H49" s="27">
        <f ca="1">puntenberekening!F26</f>
        <v>111</v>
      </c>
      <c r="I49" s="27">
        <f ca="1">puntenberekening!I26</f>
        <v>0</v>
      </c>
      <c r="J49" s="27">
        <f ca="1">puntenberekening!L26</f>
        <v>0</v>
      </c>
      <c r="K49" s="27">
        <f ca="1">puntenberekening!O26</f>
        <v>0</v>
      </c>
      <c r="L49" s="27">
        <f ca="1">puntenberekening!R26</f>
        <v>0</v>
      </c>
      <c r="M49" s="27">
        <f ca="1">puntenberekening!U26</f>
        <v>0</v>
      </c>
      <c r="N49" s="27">
        <f ca="1">puntenberekening!X26</f>
        <v>0</v>
      </c>
      <c r="O49" s="27">
        <f ca="1">puntenberekening!AA26</f>
        <v>0</v>
      </c>
      <c r="P49" s="27">
        <f ca="1">puntenberekening!AD26</f>
        <v>0</v>
      </c>
      <c r="Q49" s="27">
        <f ca="1">puntenberekening!AG26</f>
        <v>0</v>
      </c>
    </row>
    <row r="50" spans="1:17">
      <c r="A50" s="15" t="str">
        <f ca="1">puntenberekening!A45</f>
        <v>Geerseau Aaron</v>
      </c>
      <c r="B50" s="16" t="str">
        <f ca="1">puntenberekening!B45</f>
        <v>HCO</v>
      </c>
      <c r="C50" s="16">
        <f ca="1">puntenberekening!C45</f>
        <v>377</v>
      </c>
      <c r="D50" s="6">
        <f t="shared" si="4"/>
        <v>1</v>
      </c>
      <c r="E50" s="6">
        <f t="shared" si="5"/>
        <v>1</v>
      </c>
      <c r="F50" s="43">
        <f t="shared" si="6"/>
        <v>0</v>
      </c>
      <c r="G50" s="41">
        <f t="shared" si="7"/>
        <v>111</v>
      </c>
      <c r="H50" s="27">
        <f ca="1">puntenberekening!F45</f>
        <v>0</v>
      </c>
      <c r="I50" s="27">
        <f ca="1">puntenberekening!I45</f>
        <v>111</v>
      </c>
      <c r="J50" s="27">
        <f ca="1">puntenberekening!L45</f>
        <v>0</v>
      </c>
      <c r="K50" s="27">
        <f ca="1">puntenberekening!O45</f>
        <v>0</v>
      </c>
      <c r="L50" s="27">
        <f ca="1">puntenberekening!R45</f>
        <v>0</v>
      </c>
      <c r="M50" s="27">
        <f ca="1">puntenberekening!U45</f>
        <v>0</v>
      </c>
      <c r="N50" s="27">
        <f ca="1">puntenberekening!X45</f>
        <v>0</v>
      </c>
      <c r="O50" s="27">
        <f ca="1">puntenberekening!AA45</f>
        <v>0</v>
      </c>
      <c r="P50" s="27">
        <f ca="1">puntenberekening!AD45</f>
        <v>0</v>
      </c>
      <c r="Q50" s="27">
        <f ca="1">puntenberekening!AG45</f>
        <v>0</v>
      </c>
    </row>
    <row r="51" spans="1:17">
      <c r="A51" s="15" t="str">
        <f ca="1">puntenberekening!A27</f>
        <v>De Clercq Artuur</v>
      </c>
      <c r="B51" s="16" t="str">
        <f ca="1">puntenberekening!B27</f>
        <v>AZW</v>
      </c>
      <c r="C51" s="16">
        <f ca="1">puntenberekening!C27</f>
        <v>399</v>
      </c>
      <c r="D51" s="6">
        <f t="shared" si="4"/>
        <v>1</v>
      </c>
      <c r="E51" s="6">
        <f t="shared" si="5"/>
        <v>1</v>
      </c>
      <c r="F51" s="43">
        <f t="shared" si="6"/>
        <v>0</v>
      </c>
      <c r="G51" s="41">
        <f t="shared" si="7"/>
        <v>107</v>
      </c>
      <c r="H51" s="27">
        <f ca="1">puntenberekening!F27</f>
        <v>107</v>
      </c>
      <c r="I51" s="27">
        <f ca="1">puntenberekening!I27</f>
        <v>0</v>
      </c>
      <c r="J51" s="27">
        <f ca="1">puntenberekening!L27</f>
        <v>0</v>
      </c>
      <c r="K51" s="27">
        <f ca="1">puntenberekening!O27</f>
        <v>0</v>
      </c>
      <c r="L51" s="27">
        <f ca="1">puntenberekening!R27</f>
        <v>0</v>
      </c>
      <c r="M51" s="27">
        <f ca="1">puntenberekening!U27</f>
        <v>0</v>
      </c>
      <c r="N51" s="27">
        <f ca="1">puntenberekening!X27</f>
        <v>0</v>
      </c>
      <c r="O51" s="27">
        <f ca="1">puntenberekening!AA27</f>
        <v>0</v>
      </c>
      <c r="P51" s="27">
        <f ca="1">puntenberekening!AD27</f>
        <v>0</v>
      </c>
      <c r="Q51" s="27">
        <f ca="1">puntenberekening!AG27</f>
        <v>0</v>
      </c>
    </row>
    <row r="52" spans="1:17">
      <c r="A52" s="15" t="str">
        <f ca="1">puntenberekening!A28</f>
        <v>Verheye Emiel</v>
      </c>
      <c r="B52" s="16" t="str">
        <f ca="1">puntenberekening!B28</f>
        <v>AZW</v>
      </c>
      <c r="C52" s="16">
        <f ca="1">puntenberekening!C28</f>
        <v>63</v>
      </c>
      <c r="D52" s="6">
        <f t="shared" si="4"/>
        <v>1</v>
      </c>
      <c r="E52" s="6">
        <f t="shared" si="5"/>
        <v>1</v>
      </c>
      <c r="F52" s="43">
        <f t="shared" si="6"/>
        <v>0</v>
      </c>
      <c r="G52" s="41">
        <f t="shared" si="7"/>
        <v>104</v>
      </c>
      <c r="H52" s="27">
        <f ca="1">puntenberekening!F28</f>
        <v>104</v>
      </c>
      <c r="I52" s="27">
        <f ca="1">puntenberekening!I28</f>
        <v>0</v>
      </c>
      <c r="J52" s="27">
        <f ca="1">puntenberekening!L28</f>
        <v>0</v>
      </c>
      <c r="K52" s="27">
        <f ca="1">puntenberekening!O28</f>
        <v>0</v>
      </c>
      <c r="L52" s="27">
        <f ca="1">puntenberekening!R28</f>
        <v>0</v>
      </c>
      <c r="M52" s="27">
        <f ca="1">puntenberekening!U28</f>
        <v>0</v>
      </c>
      <c r="N52" s="27">
        <f ca="1">puntenberekening!X28</f>
        <v>0</v>
      </c>
      <c r="O52" s="27">
        <f ca="1">puntenberekening!AA28</f>
        <v>0</v>
      </c>
      <c r="P52" s="27">
        <f ca="1">puntenberekening!AD28</f>
        <v>0</v>
      </c>
      <c r="Q52" s="27">
        <f ca="1">puntenberekening!AG28</f>
        <v>0</v>
      </c>
    </row>
    <row r="53" spans="1:17">
      <c r="A53" s="15" t="str">
        <f ca="1">puntenberekening!A47</f>
        <v>Braeckevelt Lars</v>
      </c>
      <c r="B53" s="16" t="str">
        <f ca="1">puntenberekening!B47</f>
        <v>AVMO</v>
      </c>
      <c r="C53" s="16">
        <f ca="1">puntenberekening!C47</f>
        <v>786</v>
      </c>
      <c r="D53" s="6">
        <f t="shared" si="4"/>
        <v>1</v>
      </c>
      <c r="E53" s="6">
        <f t="shared" si="5"/>
        <v>1</v>
      </c>
      <c r="F53" s="43">
        <f t="shared" si="6"/>
        <v>0</v>
      </c>
      <c r="G53" s="41">
        <f t="shared" si="7"/>
        <v>103</v>
      </c>
      <c r="H53" s="27">
        <f ca="1">puntenberekening!F47</f>
        <v>0</v>
      </c>
      <c r="I53" s="27">
        <f ca="1">puntenberekening!I47</f>
        <v>103</v>
      </c>
      <c r="J53" s="27">
        <f ca="1">puntenberekening!L47</f>
        <v>0</v>
      </c>
      <c r="K53" s="27">
        <f ca="1">puntenberekening!O47</f>
        <v>0</v>
      </c>
      <c r="L53" s="27">
        <f ca="1">puntenberekening!R47</f>
        <v>0</v>
      </c>
      <c r="M53" s="27">
        <f ca="1">puntenberekening!U47</f>
        <v>0</v>
      </c>
      <c r="N53" s="27">
        <f ca="1">puntenberekening!X47</f>
        <v>0</v>
      </c>
      <c r="O53" s="27">
        <f ca="1">puntenberekening!AA47</f>
        <v>0</v>
      </c>
      <c r="P53" s="27">
        <f ca="1">puntenberekening!AD47</f>
        <v>0</v>
      </c>
      <c r="Q53" s="27">
        <f ca="1">puntenberekening!AG47</f>
        <v>0</v>
      </c>
    </row>
    <row r="54" spans="1:17">
      <c r="A54" s="15" t="str">
        <f ca="1">puntenberekening!A29</f>
        <v>Benoit Karsten</v>
      </c>
      <c r="B54" s="16" t="str">
        <f ca="1">puntenberekening!B29</f>
        <v>AZW</v>
      </c>
      <c r="C54" s="16">
        <f ca="1">puntenberekening!C29</f>
        <v>46</v>
      </c>
      <c r="D54" s="6">
        <f t="shared" si="4"/>
        <v>1</v>
      </c>
      <c r="E54" s="6">
        <f t="shared" si="5"/>
        <v>1</v>
      </c>
      <c r="F54" s="43">
        <f t="shared" si="6"/>
        <v>0</v>
      </c>
      <c r="G54" s="41">
        <f t="shared" si="7"/>
        <v>100</v>
      </c>
      <c r="H54" s="27">
        <f ca="1">puntenberekening!F29</f>
        <v>100</v>
      </c>
      <c r="I54" s="27">
        <f ca="1">puntenberekening!I29</f>
        <v>0</v>
      </c>
      <c r="J54" s="27">
        <f ca="1">puntenberekening!L29</f>
        <v>0</v>
      </c>
      <c r="K54" s="27">
        <f ca="1">puntenberekening!O29</f>
        <v>0</v>
      </c>
      <c r="L54" s="27">
        <f ca="1">puntenberekening!R29</f>
        <v>0</v>
      </c>
      <c r="M54" s="27">
        <f ca="1">puntenberekening!U29</f>
        <v>0</v>
      </c>
      <c r="N54" s="27">
        <f ca="1">puntenberekening!X29</f>
        <v>0</v>
      </c>
      <c r="O54" s="27">
        <f ca="1">puntenberekening!AA29</f>
        <v>0</v>
      </c>
      <c r="P54" s="27">
        <f ca="1">puntenberekening!AD29</f>
        <v>0</v>
      </c>
      <c r="Q54" s="27">
        <f ca="1">puntenberekening!AG29</f>
        <v>0</v>
      </c>
    </row>
    <row r="55" spans="1:17">
      <c r="A55" s="15" t="str">
        <f ca="1">puntenberekening!A48</f>
        <v>Melsens Arthur</v>
      </c>
      <c r="B55" s="16" t="str">
        <f ca="1">puntenberekening!B48</f>
        <v>FLAC</v>
      </c>
      <c r="C55" s="16">
        <f ca="1">puntenberekening!C48</f>
        <v>807</v>
      </c>
      <c r="D55" s="6">
        <f t="shared" si="4"/>
        <v>1</v>
      </c>
      <c r="E55" s="6">
        <f t="shared" si="5"/>
        <v>1</v>
      </c>
      <c r="F55" s="43">
        <f t="shared" si="6"/>
        <v>0</v>
      </c>
      <c r="G55" s="41">
        <f t="shared" si="7"/>
        <v>100</v>
      </c>
      <c r="H55" s="27">
        <f ca="1">puntenberekening!F48</f>
        <v>0</v>
      </c>
      <c r="I55" s="27">
        <f ca="1">puntenberekening!I48</f>
        <v>100</v>
      </c>
      <c r="J55" s="27">
        <f ca="1">puntenberekening!L48</f>
        <v>0</v>
      </c>
      <c r="K55" s="27">
        <f ca="1">puntenberekening!O48</f>
        <v>0</v>
      </c>
      <c r="L55" s="27">
        <f ca="1">puntenberekening!R48</f>
        <v>0</v>
      </c>
      <c r="M55" s="27">
        <f ca="1">puntenberekening!U48</f>
        <v>0</v>
      </c>
      <c r="N55" s="27">
        <f ca="1">puntenberekening!X48</f>
        <v>0</v>
      </c>
      <c r="O55" s="27">
        <f ca="1">puntenberekening!AA48</f>
        <v>0</v>
      </c>
      <c r="P55" s="27">
        <f ca="1">puntenberekening!AD48</f>
        <v>0</v>
      </c>
      <c r="Q55" s="27">
        <f ca="1">puntenberekening!AG48</f>
        <v>0</v>
      </c>
    </row>
    <row r="56" spans="1:17">
      <c r="A56" s="15" t="str">
        <f ca="1">puntenberekening!A56</f>
        <v>Lezy Rune</v>
      </c>
      <c r="B56" s="16" t="str">
        <f ca="1">puntenberekening!B56</f>
        <v>AVR</v>
      </c>
      <c r="C56" s="16">
        <f ca="1">puntenberekening!C56</f>
        <v>324</v>
      </c>
      <c r="D56" s="6">
        <f t="shared" si="4"/>
        <v>1</v>
      </c>
      <c r="E56" s="6">
        <f t="shared" si="5"/>
        <v>1</v>
      </c>
      <c r="F56" s="43">
        <f t="shared" si="6"/>
        <v>0</v>
      </c>
      <c r="G56" s="41">
        <f t="shared" si="7"/>
        <v>100</v>
      </c>
      <c r="H56" s="27">
        <f ca="1">puntenberekening!F56</f>
        <v>0</v>
      </c>
      <c r="I56" s="27">
        <f ca="1">puntenberekening!I56</f>
        <v>0</v>
      </c>
      <c r="J56" s="27">
        <f ca="1">puntenberekening!L56</f>
        <v>100</v>
      </c>
      <c r="K56" s="27">
        <f ca="1">puntenberekening!O56</f>
        <v>0</v>
      </c>
      <c r="L56" s="27">
        <f ca="1">puntenberekening!R56</f>
        <v>0</v>
      </c>
      <c r="M56" s="27">
        <f ca="1">puntenberekening!U56</f>
        <v>0</v>
      </c>
      <c r="N56" s="27">
        <f ca="1">puntenberekening!X56</f>
        <v>0</v>
      </c>
      <c r="O56" s="27">
        <f ca="1">puntenberekening!AA56</f>
        <v>0</v>
      </c>
      <c r="P56" s="27">
        <f ca="1">puntenberekening!AD56</f>
        <v>0</v>
      </c>
      <c r="Q56" s="27">
        <f ca="1">puntenberekening!AG56</f>
        <v>0</v>
      </c>
    </row>
    <row r="57" spans="1:17">
      <c r="A57" s="15">
        <f ca="1">puntenberekening!A57</f>
        <v>0</v>
      </c>
      <c r="B57" s="16">
        <f ca="1">puntenberekening!B57</f>
        <v>0</v>
      </c>
      <c r="C57" s="16">
        <f ca="1">puntenberekening!C57</f>
        <v>0</v>
      </c>
      <c r="D57" s="6">
        <f t="shared" ref="D57:D66" si="8">COUNTIF(H57:Q57, "&gt;0")</f>
        <v>0</v>
      </c>
      <c r="E57" s="6">
        <f t="shared" ref="E57:E62" si="9">COUNTIF(H57:O57, "&gt;0")</f>
        <v>0</v>
      </c>
      <c r="F57" s="43">
        <f t="shared" ref="F57:F62" si="10">IF(E57=8,100,0)</f>
        <v>0</v>
      </c>
      <c r="G57" s="41">
        <f t="shared" ref="G57:G66" si="11">SUM(LARGE(H57:AF57,1),LARGE(H57:AF57,2),LARGE(H57:AF57,3),LARGE(H57:AF57,4),LARGE(H57:AF57,5),F57)</f>
        <v>0</v>
      </c>
      <c r="H57" s="27">
        <f ca="1">puntenberekening!F57</f>
        <v>0</v>
      </c>
      <c r="I57" s="27">
        <f ca="1">puntenberekening!I57</f>
        <v>0</v>
      </c>
      <c r="J57" s="27">
        <f ca="1">puntenberekening!L57</f>
        <v>0</v>
      </c>
      <c r="K57" s="27">
        <f ca="1">puntenberekening!O57</f>
        <v>0</v>
      </c>
      <c r="L57" s="27">
        <f ca="1">puntenberekening!R57</f>
        <v>0</v>
      </c>
      <c r="M57" s="27">
        <f ca="1">puntenberekening!U57</f>
        <v>0</v>
      </c>
      <c r="N57" s="27">
        <f ca="1">puntenberekening!X57</f>
        <v>0</v>
      </c>
      <c r="O57" s="27">
        <f ca="1">puntenberekening!AA57</f>
        <v>0</v>
      </c>
      <c r="P57" s="27">
        <f ca="1">puntenberekening!AD57</f>
        <v>0</v>
      </c>
      <c r="Q57" s="27">
        <f ca="1">puntenberekening!AG57</f>
        <v>0</v>
      </c>
    </row>
    <row r="58" spans="1:17">
      <c r="A58" s="15">
        <f ca="1">puntenberekening!A58</f>
        <v>0</v>
      </c>
      <c r="B58" s="16">
        <f ca="1">puntenberekening!B58</f>
        <v>0</v>
      </c>
      <c r="C58" s="16">
        <f ca="1">puntenberekening!C58</f>
        <v>0</v>
      </c>
      <c r="D58" s="6">
        <f t="shared" si="8"/>
        <v>0</v>
      </c>
      <c r="E58" s="6">
        <f t="shared" si="9"/>
        <v>0</v>
      </c>
      <c r="F58" s="43">
        <f t="shared" si="10"/>
        <v>0</v>
      </c>
      <c r="G58" s="41">
        <f t="shared" si="11"/>
        <v>0</v>
      </c>
      <c r="H58" s="27">
        <f ca="1">puntenberekening!F58</f>
        <v>0</v>
      </c>
      <c r="I58" s="27">
        <f ca="1">puntenberekening!I58</f>
        <v>0</v>
      </c>
      <c r="J58" s="27">
        <f ca="1">puntenberekening!L58</f>
        <v>0</v>
      </c>
      <c r="K58" s="27">
        <f ca="1">puntenberekening!O58</f>
        <v>0</v>
      </c>
      <c r="L58" s="27">
        <f ca="1">puntenberekening!R58</f>
        <v>0</v>
      </c>
      <c r="M58" s="27">
        <f ca="1">puntenberekening!U58</f>
        <v>0</v>
      </c>
      <c r="N58" s="27">
        <f ca="1">puntenberekening!X58</f>
        <v>0</v>
      </c>
      <c r="O58" s="27">
        <f ca="1">puntenberekening!AA58</f>
        <v>0</v>
      </c>
      <c r="P58" s="27">
        <f ca="1">puntenberekening!AD58</f>
        <v>0</v>
      </c>
      <c r="Q58" s="27">
        <f ca="1">puntenberekening!AG58</f>
        <v>0</v>
      </c>
    </row>
    <row r="59" spans="1:17">
      <c r="A59" s="15">
        <f ca="1">puntenberekening!A59</f>
        <v>0</v>
      </c>
      <c r="B59" s="16">
        <f ca="1">puntenberekening!B59</f>
        <v>0</v>
      </c>
      <c r="C59" s="16">
        <f ca="1">puntenberekening!C59</f>
        <v>0</v>
      </c>
      <c r="D59" s="6">
        <f t="shared" si="8"/>
        <v>0</v>
      </c>
      <c r="E59" s="6">
        <f t="shared" si="9"/>
        <v>0</v>
      </c>
      <c r="F59" s="43">
        <f t="shared" si="10"/>
        <v>0</v>
      </c>
      <c r="G59" s="41">
        <f t="shared" si="11"/>
        <v>0</v>
      </c>
      <c r="H59" s="27">
        <f ca="1">puntenberekening!F59</f>
        <v>0</v>
      </c>
      <c r="I59" s="27">
        <f ca="1">puntenberekening!I59</f>
        <v>0</v>
      </c>
      <c r="J59" s="27">
        <f ca="1">puntenberekening!L59</f>
        <v>0</v>
      </c>
      <c r="K59" s="27">
        <f ca="1">puntenberekening!O59</f>
        <v>0</v>
      </c>
      <c r="L59" s="27">
        <f ca="1">puntenberekening!R59</f>
        <v>0</v>
      </c>
      <c r="M59" s="27">
        <f ca="1">puntenberekening!U59</f>
        <v>0</v>
      </c>
      <c r="N59" s="27">
        <f ca="1">puntenberekening!X59</f>
        <v>0</v>
      </c>
      <c r="O59" s="27">
        <f ca="1">puntenberekening!AA59</f>
        <v>0</v>
      </c>
      <c r="P59" s="27">
        <f ca="1">puntenberekening!AD59</f>
        <v>0</v>
      </c>
      <c r="Q59" s="27">
        <f ca="1">puntenberekening!AG59</f>
        <v>0</v>
      </c>
    </row>
    <row r="60" spans="1:17">
      <c r="A60" s="15">
        <f ca="1">puntenberekening!A60</f>
        <v>0</v>
      </c>
      <c r="B60" s="16">
        <f ca="1">puntenberekening!B60</f>
        <v>0</v>
      </c>
      <c r="C60" s="16">
        <f ca="1">puntenberekening!C60</f>
        <v>0</v>
      </c>
      <c r="D60" s="6">
        <f t="shared" si="8"/>
        <v>0</v>
      </c>
      <c r="E60" s="6">
        <f t="shared" si="9"/>
        <v>0</v>
      </c>
      <c r="F60" s="43">
        <f t="shared" si="10"/>
        <v>0</v>
      </c>
      <c r="G60" s="41">
        <f t="shared" si="11"/>
        <v>0</v>
      </c>
      <c r="H60" s="27">
        <f ca="1">puntenberekening!F60</f>
        <v>0</v>
      </c>
      <c r="I60" s="27">
        <f ca="1">puntenberekening!I60</f>
        <v>0</v>
      </c>
      <c r="J60" s="27">
        <f ca="1">puntenberekening!L60</f>
        <v>0</v>
      </c>
      <c r="K60" s="27">
        <f ca="1">puntenberekening!O60</f>
        <v>0</v>
      </c>
      <c r="L60" s="27">
        <f ca="1">puntenberekening!R60</f>
        <v>0</v>
      </c>
      <c r="M60" s="27">
        <f ca="1">puntenberekening!U60</f>
        <v>0</v>
      </c>
      <c r="N60" s="27">
        <f ca="1">puntenberekening!X60</f>
        <v>0</v>
      </c>
      <c r="O60" s="27">
        <f ca="1">puntenberekening!AA60</f>
        <v>0</v>
      </c>
      <c r="P60" s="27">
        <f ca="1">puntenberekening!AD60</f>
        <v>0</v>
      </c>
      <c r="Q60" s="27">
        <f ca="1">puntenberekening!AG60</f>
        <v>0</v>
      </c>
    </row>
    <row r="61" spans="1:17">
      <c r="A61" s="15">
        <f ca="1">puntenberekening!A61</f>
        <v>0</v>
      </c>
      <c r="B61" s="16">
        <f ca="1">puntenberekening!B61</f>
        <v>0</v>
      </c>
      <c r="C61" s="16">
        <f ca="1">puntenberekening!C61</f>
        <v>0</v>
      </c>
      <c r="D61" s="6">
        <f t="shared" si="8"/>
        <v>0</v>
      </c>
      <c r="E61" s="6">
        <f t="shared" si="9"/>
        <v>0</v>
      </c>
      <c r="F61" s="43">
        <f t="shared" si="10"/>
        <v>0</v>
      </c>
      <c r="G61" s="41">
        <f t="shared" si="11"/>
        <v>0</v>
      </c>
      <c r="H61" s="27">
        <f ca="1">puntenberekening!F61</f>
        <v>0</v>
      </c>
      <c r="I61" s="27">
        <f ca="1">puntenberekening!I61</f>
        <v>0</v>
      </c>
      <c r="J61" s="27">
        <f ca="1">puntenberekening!L61</f>
        <v>0</v>
      </c>
      <c r="K61" s="27">
        <f ca="1">puntenberekening!O61</f>
        <v>0</v>
      </c>
      <c r="L61" s="27">
        <f ca="1">puntenberekening!R61</f>
        <v>0</v>
      </c>
      <c r="M61" s="27">
        <f ca="1">puntenberekening!U61</f>
        <v>0</v>
      </c>
      <c r="N61" s="27">
        <f ca="1">puntenberekening!X61</f>
        <v>0</v>
      </c>
      <c r="O61" s="27">
        <f ca="1">puntenberekening!AA61</f>
        <v>0</v>
      </c>
      <c r="P61" s="27">
        <f ca="1">puntenberekening!AD61</f>
        <v>0</v>
      </c>
      <c r="Q61" s="27">
        <f ca="1">puntenberekening!AG61</f>
        <v>0</v>
      </c>
    </row>
    <row r="62" spans="1:17">
      <c r="A62" s="15">
        <f ca="1">puntenberekening!A62</f>
        <v>0</v>
      </c>
      <c r="B62" s="16">
        <f ca="1">puntenberekening!B62</f>
        <v>0</v>
      </c>
      <c r="C62" s="16">
        <f ca="1">puntenberekening!C62</f>
        <v>0</v>
      </c>
      <c r="D62" s="6">
        <f t="shared" si="8"/>
        <v>0</v>
      </c>
      <c r="E62" s="6">
        <f t="shared" si="9"/>
        <v>0</v>
      </c>
      <c r="F62" s="43">
        <f t="shared" si="10"/>
        <v>0</v>
      </c>
      <c r="G62" s="41">
        <f t="shared" si="11"/>
        <v>0</v>
      </c>
      <c r="H62" s="27">
        <f ca="1">puntenberekening!F62</f>
        <v>0</v>
      </c>
      <c r="I62" s="27">
        <f ca="1">puntenberekening!I62</f>
        <v>0</v>
      </c>
      <c r="J62" s="27">
        <f ca="1">puntenberekening!L62</f>
        <v>0</v>
      </c>
      <c r="K62" s="27">
        <f ca="1">puntenberekening!O62</f>
        <v>0</v>
      </c>
      <c r="L62" s="27">
        <f ca="1">puntenberekening!R62</f>
        <v>0</v>
      </c>
      <c r="M62" s="27">
        <f ca="1">puntenberekening!U62</f>
        <v>0</v>
      </c>
      <c r="N62" s="27">
        <f ca="1">puntenberekening!X62</f>
        <v>0</v>
      </c>
      <c r="O62" s="27">
        <f ca="1">puntenberekening!AA62</f>
        <v>0</v>
      </c>
      <c r="P62" s="27">
        <f ca="1">puntenberekening!AD62</f>
        <v>0</v>
      </c>
      <c r="Q62" s="27">
        <f ca="1">puntenberekening!AG62</f>
        <v>0</v>
      </c>
    </row>
    <row r="63" spans="1:17">
      <c r="A63" s="15">
        <f ca="1">puntenberekening!A63</f>
        <v>0</v>
      </c>
      <c r="B63" s="16">
        <f ca="1">puntenberekening!B63</f>
        <v>0</v>
      </c>
      <c r="C63" s="16">
        <f ca="1">puntenberekening!C63</f>
        <v>0</v>
      </c>
      <c r="D63" s="6">
        <f t="shared" si="8"/>
        <v>0</v>
      </c>
      <c r="E63" s="6">
        <f t="shared" ref="E63:E76" si="12">COUNTIF(H63:O63, "&gt;0")</f>
        <v>0</v>
      </c>
      <c r="F63" s="43">
        <f t="shared" ref="F63:F76" si="13">IF(E63=8,100,0)</f>
        <v>0</v>
      </c>
      <c r="G63" s="41">
        <f t="shared" si="11"/>
        <v>0</v>
      </c>
      <c r="H63" s="27">
        <f ca="1">puntenberekening!F63</f>
        <v>0</v>
      </c>
      <c r="I63" s="27">
        <f ca="1">puntenberekening!I63</f>
        <v>0</v>
      </c>
      <c r="J63" s="27">
        <f ca="1">puntenberekening!L63</f>
        <v>0</v>
      </c>
      <c r="K63" s="27">
        <f ca="1">puntenberekening!O63</f>
        <v>0</v>
      </c>
      <c r="L63" s="27">
        <f ca="1">puntenberekening!R63</f>
        <v>0</v>
      </c>
      <c r="M63" s="27">
        <f ca="1">puntenberekening!U63</f>
        <v>0</v>
      </c>
      <c r="N63" s="27">
        <f ca="1">puntenberekening!X63</f>
        <v>0</v>
      </c>
      <c r="O63" s="27">
        <f ca="1">puntenberekening!AA63</f>
        <v>0</v>
      </c>
      <c r="P63" s="27">
        <f ca="1">puntenberekening!AD63</f>
        <v>0</v>
      </c>
      <c r="Q63" s="27">
        <f ca="1">puntenberekening!AG63</f>
        <v>0</v>
      </c>
    </row>
    <row r="64" spans="1:17">
      <c r="A64" s="15">
        <f ca="1">puntenberekening!A64</f>
        <v>0</v>
      </c>
      <c r="B64" s="16">
        <f ca="1">puntenberekening!B64</f>
        <v>0</v>
      </c>
      <c r="C64" s="16">
        <f ca="1">puntenberekening!C64</f>
        <v>0</v>
      </c>
      <c r="D64" s="6">
        <f t="shared" si="8"/>
        <v>0</v>
      </c>
      <c r="E64" s="6">
        <f t="shared" si="12"/>
        <v>0</v>
      </c>
      <c r="F64" s="43">
        <f t="shared" si="13"/>
        <v>0</v>
      </c>
      <c r="G64" s="41">
        <f t="shared" si="11"/>
        <v>0</v>
      </c>
      <c r="H64" s="27">
        <f ca="1">puntenberekening!F64</f>
        <v>0</v>
      </c>
      <c r="I64" s="27">
        <f ca="1">puntenberekening!I64</f>
        <v>0</v>
      </c>
      <c r="J64" s="27">
        <f ca="1">puntenberekening!L64</f>
        <v>0</v>
      </c>
      <c r="K64" s="27">
        <f ca="1">puntenberekening!O64</f>
        <v>0</v>
      </c>
      <c r="L64" s="27">
        <f ca="1">puntenberekening!R64</f>
        <v>0</v>
      </c>
      <c r="M64" s="27">
        <f ca="1">puntenberekening!U64</f>
        <v>0</v>
      </c>
      <c r="N64" s="27">
        <f ca="1">puntenberekening!X64</f>
        <v>0</v>
      </c>
      <c r="O64" s="27">
        <f ca="1">puntenberekening!AA64</f>
        <v>0</v>
      </c>
      <c r="P64" s="27">
        <f ca="1">puntenberekening!AD64</f>
        <v>0</v>
      </c>
      <c r="Q64" s="27">
        <f ca="1">puntenberekening!AG64</f>
        <v>0</v>
      </c>
    </row>
    <row r="65" spans="1:17">
      <c r="A65" s="15">
        <f ca="1">puntenberekening!A65</f>
        <v>0</v>
      </c>
      <c r="B65" s="16">
        <f ca="1">puntenberekening!B65</f>
        <v>0</v>
      </c>
      <c r="C65" s="16">
        <f ca="1">puntenberekening!C65</f>
        <v>0</v>
      </c>
      <c r="D65" s="6">
        <f t="shared" si="8"/>
        <v>0</v>
      </c>
      <c r="E65" s="6">
        <f t="shared" si="12"/>
        <v>0</v>
      </c>
      <c r="F65" s="43">
        <f t="shared" si="13"/>
        <v>0</v>
      </c>
      <c r="G65" s="41">
        <f t="shared" si="11"/>
        <v>0</v>
      </c>
      <c r="H65" s="27">
        <f ca="1">puntenberekening!F65</f>
        <v>0</v>
      </c>
      <c r="I65" s="27">
        <f ca="1">puntenberekening!I65</f>
        <v>0</v>
      </c>
      <c r="J65" s="27">
        <f ca="1">puntenberekening!L65</f>
        <v>0</v>
      </c>
      <c r="K65" s="27">
        <f ca="1">puntenberekening!O65</f>
        <v>0</v>
      </c>
      <c r="L65" s="27">
        <f ca="1">puntenberekening!R65</f>
        <v>0</v>
      </c>
      <c r="M65" s="27">
        <f ca="1">puntenberekening!U65</f>
        <v>0</v>
      </c>
      <c r="N65" s="27">
        <f ca="1">puntenberekening!X65</f>
        <v>0</v>
      </c>
      <c r="O65" s="27">
        <f ca="1">puntenberekening!AA65</f>
        <v>0</v>
      </c>
      <c r="P65" s="27">
        <f ca="1">puntenberekening!AD65</f>
        <v>0</v>
      </c>
      <c r="Q65" s="27">
        <f ca="1">puntenberekening!AG65</f>
        <v>0</v>
      </c>
    </row>
    <row r="66" spans="1:17">
      <c r="A66" s="15">
        <f ca="1">puntenberekening!A66</f>
        <v>0</v>
      </c>
      <c r="B66" s="16">
        <f ca="1">puntenberekening!B66</f>
        <v>0</v>
      </c>
      <c r="C66" s="16">
        <f ca="1">puntenberekening!C66</f>
        <v>0</v>
      </c>
      <c r="D66" s="6">
        <f t="shared" si="8"/>
        <v>0</v>
      </c>
      <c r="E66" s="6">
        <f t="shared" si="12"/>
        <v>0</v>
      </c>
      <c r="F66" s="43">
        <f t="shared" si="13"/>
        <v>0</v>
      </c>
      <c r="G66" s="41">
        <f t="shared" si="11"/>
        <v>0</v>
      </c>
      <c r="H66" s="27">
        <f ca="1">puntenberekening!F66</f>
        <v>0</v>
      </c>
      <c r="I66" s="27">
        <f ca="1">puntenberekening!I66</f>
        <v>0</v>
      </c>
      <c r="J66" s="27">
        <f ca="1">puntenberekening!L66</f>
        <v>0</v>
      </c>
      <c r="K66" s="27">
        <f ca="1">puntenberekening!O66</f>
        <v>0</v>
      </c>
      <c r="L66" s="27">
        <f ca="1">puntenberekening!R66</f>
        <v>0</v>
      </c>
      <c r="M66" s="27">
        <f ca="1">puntenberekening!U66</f>
        <v>0</v>
      </c>
      <c r="N66" s="27">
        <f ca="1">puntenberekening!X66</f>
        <v>0</v>
      </c>
      <c r="O66" s="27">
        <f ca="1">puntenberekening!AA66</f>
        <v>0</v>
      </c>
      <c r="P66" s="27">
        <f ca="1">puntenberekening!AD66</f>
        <v>0</v>
      </c>
      <c r="Q66" s="27">
        <f ca="1">puntenberekening!AG66</f>
        <v>0</v>
      </c>
    </row>
    <row r="67" spans="1:17">
      <c r="A67" s="15">
        <f ca="1">puntenberekening!A67</f>
        <v>0</v>
      </c>
      <c r="B67" s="16">
        <f ca="1">puntenberekening!B67</f>
        <v>0</v>
      </c>
      <c r="C67" s="16">
        <f ca="1">puntenberekening!C67</f>
        <v>0</v>
      </c>
      <c r="D67" s="6">
        <f t="shared" ref="D67:D79" si="14">COUNTIF(H67:Q67, "&gt;0")</f>
        <v>0</v>
      </c>
      <c r="E67" s="6">
        <f t="shared" si="12"/>
        <v>0</v>
      </c>
      <c r="F67" s="43">
        <f t="shared" si="13"/>
        <v>0</v>
      </c>
      <c r="G67" s="41">
        <f t="shared" ref="G67:G79" si="15">SUM(LARGE(H67:AF67,1),LARGE(H67:AF67,2),LARGE(H67:AF67,3),LARGE(H67:AF67,4),LARGE(H67:AF67,5),F67)</f>
        <v>0</v>
      </c>
      <c r="H67" s="27">
        <f ca="1">puntenberekening!F67</f>
        <v>0</v>
      </c>
      <c r="I67" s="27">
        <f ca="1">puntenberekening!I67</f>
        <v>0</v>
      </c>
      <c r="J67" s="27">
        <f ca="1">puntenberekening!L67</f>
        <v>0</v>
      </c>
      <c r="K67" s="27">
        <f ca="1">puntenberekening!O67</f>
        <v>0</v>
      </c>
      <c r="L67" s="27">
        <f ca="1">puntenberekening!R67</f>
        <v>0</v>
      </c>
      <c r="M67" s="27">
        <f ca="1">puntenberekening!U67</f>
        <v>0</v>
      </c>
      <c r="N67" s="27">
        <f ca="1">puntenberekening!X67</f>
        <v>0</v>
      </c>
      <c r="O67" s="27">
        <f ca="1">puntenberekening!AA67</f>
        <v>0</v>
      </c>
      <c r="P67" s="27">
        <f ca="1">puntenberekening!AD67</f>
        <v>0</v>
      </c>
      <c r="Q67" s="27">
        <f ca="1">puntenberekening!AG67</f>
        <v>0</v>
      </c>
    </row>
    <row r="68" spans="1:17">
      <c r="A68" s="15">
        <f ca="1">puntenberekening!A68</f>
        <v>0</v>
      </c>
      <c r="B68" s="16">
        <f ca="1">puntenberekening!B68</f>
        <v>0</v>
      </c>
      <c r="C68" s="16">
        <f ca="1">puntenberekening!C68</f>
        <v>0</v>
      </c>
      <c r="D68" s="6">
        <f t="shared" si="14"/>
        <v>0</v>
      </c>
      <c r="E68" s="6">
        <f t="shared" si="12"/>
        <v>0</v>
      </c>
      <c r="F68" s="43">
        <f t="shared" si="13"/>
        <v>0</v>
      </c>
      <c r="G68" s="41">
        <f t="shared" si="15"/>
        <v>0</v>
      </c>
      <c r="H68" s="27">
        <f ca="1">puntenberekening!F68</f>
        <v>0</v>
      </c>
      <c r="I68" s="27">
        <f ca="1">puntenberekening!I68</f>
        <v>0</v>
      </c>
      <c r="J68" s="27">
        <f ca="1">puntenberekening!L68</f>
        <v>0</v>
      </c>
      <c r="K68" s="27">
        <f ca="1">puntenberekening!O68</f>
        <v>0</v>
      </c>
      <c r="L68" s="27">
        <f ca="1">puntenberekening!R68</f>
        <v>0</v>
      </c>
      <c r="M68" s="27">
        <f ca="1">puntenberekening!U68</f>
        <v>0</v>
      </c>
      <c r="N68" s="27">
        <f ca="1">puntenberekening!X68</f>
        <v>0</v>
      </c>
      <c r="O68" s="27">
        <f ca="1">puntenberekening!AA68</f>
        <v>0</v>
      </c>
      <c r="P68" s="27">
        <f ca="1">puntenberekening!AD68</f>
        <v>0</v>
      </c>
      <c r="Q68" s="27">
        <f ca="1">puntenberekening!AG68</f>
        <v>0</v>
      </c>
    </row>
    <row r="69" spans="1:17">
      <c r="A69" s="15">
        <f ca="1">puntenberekening!A69</f>
        <v>0</v>
      </c>
      <c r="B69" s="16">
        <f ca="1">puntenberekening!B69</f>
        <v>0</v>
      </c>
      <c r="C69" s="16">
        <f ca="1">puntenberekening!C69</f>
        <v>0</v>
      </c>
      <c r="D69" s="6">
        <f t="shared" si="14"/>
        <v>0</v>
      </c>
      <c r="E69" s="6">
        <f t="shared" si="12"/>
        <v>0</v>
      </c>
      <c r="F69" s="43">
        <f t="shared" si="13"/>
        <v>0</v>
      </c>
      <c r="G69" s="41">
        <f t="shared" si="15"/>
        <v>0</v>
      </c>
      <c r="H69" s="27">
        <f ca="1">puntenberekening!F69</f>
        <v>0</v>
      </c>
      <c r="I69" s="27">
        <f ca="1">puntenberekening!I69</f>
        <v>0</v>
      </c>
      <c r="J69" s="27">
        <f ca="1">puntenberekening!L69</f>
        <v>0</v>
      </c>
      <c r="K69" s="27">
        <f ca="1">puntenberekening!O69</f>
        <v>0</v>
      </c>
      <c r="L69" s="27">
        <f ca="1">puntenberekening!R69</f>
        <v>0</v>
      </c>
      <c r="M69" s="27">
        <f ca="1">puntenberekening!U69</f>
        <v>0</v>
      </c>
      <c r="N69" s="27">
        <f ca="1">puntenberekening!X69</f>
        <v>0</v>
      </c>
      <c r="O69" s="27">
        <f ca="1">puntenberekening!AA69</f>
        <v>0</v>
      </c>
      <c r="P69" s="27">
        <f ca="1">puntenberekening!AD69</f>
        <v>0</v>
      </c>
      <c r="Q69" s="27">
        <f ca="1">puntenberekening!AG69</f>
        <v>0</v>
      </c>
    </row>
    <row r="70" spans="1:17">
      <c r="A70" s="15">
        <f ca="1">puntenberekening!A70</f>
        <v>0</v>
      </c>
      <c r="B70" s="16">
        <f ca="1">puntenberekening!B70</f>
        <v>0</v>
      </c>
      <c r="C70" s="16">
        <f ca="1">puntenberekening!C70</f>
        <v>0</v>
      </c>
      <c r="D70" s="6">
        <f t="shared" si="14"/>
        <v>0</v>
      </c>
      <c r="E70" s="6">
        <f t="shared" si="12"/>
        <v>0</v>
      </c>
      <c r="F70" s="43">
        <f t="shared" si="13"/>
        <v>0</v>
      </c>
      <c r="G70" s="41">
        <f t="shared" si="15"/>
        <v>0</v>
      </c>
      <c r="H70" s="27">
        <f ca="1">puntenberekening!F70</f>
        <v>0</v>
      </c>
      <c r="I70" s="27">
        <f ca="1">puntenberekening!I70</f>
        <v>0</v>
      </c>
      <c r="J70" s="27">
        <f ca="1">puntenberekening!L70</f>
        <v>0</v>
      </c>
      <c r="K70" s="27">
        <f ca="1">puntenberekening!O70</f>
        <v>0</v>
      </c>
      <c r="L70" s="27">
        <f ca="1">puntenberekening!R70</f>
        <v>0</v>
      </c>
      <c r="M70" s="27">
        <f ca="1">puntenberekening!U70</f>
        <v>0</v>
      </c>
      <c r="N70" s="27">
        <f ca="1">puntenberekening!X70</f>
        <v>0</v>
      </c>
      <c r="O70" s="27">
        <f ca="1">puntenberekening!AA70</f>
        <v>0</v>
      </c>
      <c r="P70" s="27">
        <f ca="1">puntenberekening!AD70</f>
        <v>0</v>
      </c>
      <c r="Q70" s="27">
        <f ca="1">puntenberekening!AG70</f>
        <v>0</v>
      </c>
    </row>
    <row r="71" spans="1:17">
      <c r="A71" s="15">
        <f ca="1">puntenberekening!A71</f>
        <v>0</v>
      </c>
      <c r="B71" s="16">
        <f ca="1">puntenberekening!B71</f>
        <v>0</v>
      </c>
      <c r="C71" s="16">
        <f ca="1">puntenberekening!C71</f>
        <v>0</v>
      </c>
      <c r="D71" s="6">
        <f t="shared" si="14"/>
        <v>0</v>
      </c>
      <c r="E71" s="6">
        <f t="shared" si="12"/>
        <v>0</v>
      </c>
      <c r="F71" s="43">
        <f t="shared" si="13"/>
        <v>0</v>
      </c>
      <c r="G71" s="41">
        <f t="shared" si="15"/>
        <v>0</v>
      </c>
      <c r="H71" s="27">
        <f ca="1">puntenberekening!F71</f>
        <v>0</v>
      </c>
      <c r="I71" s="27">
        <f ca="1">puntenberekening!I71</f>
        <v>0</v>
      </c>
      <c r="J71" s="27">
        <f ca="1">puntenberekening!L71</f>
        <v>0</v>
      </c>
      <c r="K71" s="27">
        <f ca="1">puntenberekening!O71</f>
        <v>0</v>
      </c>
      <c r="L71" s="27">
        <f ca="1">puntenberekening!R71</f>
        <v>0</v>
      </c>
      <c r="M71" s="27">
        <f ca="1">puntenberekening!U71</f>
        <v>0</v>
      </c>
      <c r="N71" s="27">
        <f ca="1">puntenberekening!X71</f>
        <v>0</v>
      </c>
      <c r="O71" s="27">
        <f ca="1">puntenberekening!AA71</f>
        <v>0</v>
      </c>
      <c r="P71" s="27">
        <f ca="1">puntenberekening!AD71</f>
        <v>0</v>
      </c>
      <c r="Q71" s="27">
        <f ca="1">puntenberekening!AG71</f>
        <v>0</v>
      </c>
    </row>
    <row r="72" spans="1:17">
      <c r="A72" s="15">
        <f ca="1">puntenberekening!A72</f>
        <v>0</v>
      </c>
      <c r="B72" s="16">
        <f ca="1">puntenberekening!B72</f>
        <v>0</v>
      </c>
      <c r="C72" s="16">
        <f ca="1">puntenberekening!C72</f>
        <v>0</v>
      </c>
      <c r="D72" s="6">
        <f t="shared" si="14"/>
        <v>0</v>
      </c>
      <c r="E72" s="6">
        <f t="shared" si="12"/>
        <v>0</v>
      </c>
      <c r="F72" s="43">
        <f t="shared" si="13"/>
        <v>0</v>
      </c>
      <c r="G72" s="41">
        <f t="shared" si="15"/>
        <v>0</v>
      </c>
      <c r="H72" s="27">
        <f ca="1">puntenberekening!F72</f>
        <v>0</v>
      </c>
      <c r="I72" s="27">
        <f ca="1">puntenberekening!I72</f>
        <v>0</v>
      </c>
      <c r="J72" s="27">
        <f ca="1">puntenberekening!L72</f>
        <v>0</v>
      </c>
      <c r="K72" s="27">
        <f ca="1">puntenberekening!O72</f>
        <v>0</v>
      </c>
      <c r="L72" s="27">
        <f ca="1">puntenberekening!R72</f>
        <v>0</v>
      </c>
      <c r="M72" s="27">
        <f ca="1">puntenberekening!U72</f>
        <v>0</v>
      </c>
      <c r="N72" s="27">
        <f ca="1">puntenberekening!X72</f>
        <v>0</v>
      </c>
      <c r="O72" s="27">
        <f ca="1">puntenberekening!AA72</f>
        <v>0</v>
      </c>
      <c r="P72" s="27">
        <f ca="1">puntenberekening!AD72</f>
        <v>0</v>
      </c>
      <c r="Q72" s="27">
        <f ca="1">puntenberekening!AG72</f>
        <v>0</v>
      </c>
    </row>
    <row r="73" spans="1:17">
      <c r="A73" s="15">
        <f ca="1">puntenberekening!A73</f>
        <v>0</v>
      </c>
      <c r="B73" s="16">
        <f ca="1">puntenberekening!B73</f>
        <v>0</v>
      </c>
      <c r="C73" s="16">
        <f ca="1">puntenberekening!C73</f>
        <v>0</v>
      </c>
      <c r="D73" s="6">
        <f t="shared" si="14"/>
        <v>0</v>
      </c>
      <c r="E73" s="6">
        <f t="shared" si="12"/>
        <v>0</v>
      </c>
      <c r="F73" s="43">
        <f t="shared" si="13"/>
        <v>0</v>
      </c>
      <c r="G73" s="41">
        <f t="shared" si="15"/>
        <v>0</v>
      </c>
      <c r="H73" s="27">
        <f ca="1">puntenberekening!F73</f>
        <v>0</v>
      </c>
      <c r="I73" s="27">
        <f ca="1">puntenberekening!I73</f>
        <v>0</v>
      </c>
      <c r="J73" s="27">
        <f ca="1">puntenberekening!L73</f>
        <v>0</v>
      </c>
      <c r="K73" s="27">
        <f ca="1">puntenberekening!O73</f>
        <v>0</v>
      </c>
      <c r="L73" s="27">
        <f ca="1">puntenberekening!R73</f>
        <v>0</v>
      </c>
      <c r="M73" s="27">
        <f ca="1">puntenberekening!U73</f>
        <v>0</v>
      </c>
      <c r="N73" s="27">
        <f ca="1">puntenberekening!X73</f>
        <v>0</v>
      </c>
      <c r="O73" s="27">
        <f ca="1">puntenberekening!AA73</f>
        <v>0</v>
      </c>
      <c r="P73" s="27">
        <f ca="1">puntenberekening!AD73</f>
        <v>0</v>
      </c>
      <c r="Q73" s="27">
        <f ca="1">puntenberekening!AG73</f>
        <v>0</v>
      </c>
    </row>
    <row r="74" spans="1:17">
      <c r="A74" s="15">
        <f ca="1">puntenberekening!A74</f>
        <v>0</v>
      </c>
      <c r="B74" s="16">
        <f ca="1">puntenberekening!B74</f>
        <v>0</v>
      </c>
      <c r="C74" s="16">
        <f ca="1">puntenberekening!C74</f>
        <v>0</v>
      </c>
      <c r="D74" s="6">
        <f t="shared" si="14"/>
        <v>0</v>
      </c>
      <c r="E74" s="6">
        <f t="shared" si="12"/>
        <v>0</v>
      </c>
      <c r="F74" s="43">
        <f t="shared" si="13"/>
        <v>0</v>
      </c>
      <c r="G74" s="41">
        <f t="shared" si="15"/>
        <v>0</v>
      </c>
      <c r="H74" s="27">
        <f ca="1">puntenberekening!F74</f>
        <v>0</v>
      </c>
      <c r="I74" s="27">
        <f ca="1">puntenberekening!I74</f>
        <v>0</v>
      </c>
      <c r="J74" s="27">
        <f ca="1">puntenberekening!L74</f>
        <v>0</v>
      </c>
      <c r="K74" s="27">
        <f ca="1">puntenberekening!O74</f>
        <v>0</v>
      </c>
      <c r="L74" s="27">
        <f ca="1">puntenberekening!R74</f>
        <v>0</v>
      </c>
      <c r="M74" s="27">
        <f ca="1">puntenberekening!U74</f>
        <v>0</v>
      </c>
      <c r="N74" s="27">
        <f ca="1">puntenberekening!X74</f>
        <v>0</v>
      </c>
      <c r="O74" s="27">
        <f ca="1">puntenberekening!AA74</f>
        <v>0</v>
      </c>
      <c r="P74" s="27">
        <f ca="1">puntenberekening!AD74</f>
        <v>0</v>
      </c>
      <c r="Q74" s="27">
        <f ca="1">puntenberekening!AG74</f>
        <v>0</v>
      </c>
    </row>
    <row r="75" spans="1:17">
      <c r="A75" s="15">
        <f ca="1">puntenberekening!A75</f>
        <v>0</v>
      </c>
      <c r="B75" s="16">
        <f ca="1">puntenberekening!B75</f>
        <v>0</v>
      </c>
      <c r="C75" s="16">
        <f ca="1">puntenberekening!C75</f>
        <v>0</v>
      </c>
      <c r="D75" s="6">
        <f t="shared" si="14"/>
        <v>0</v>
      </c>
      <c r="E75" s="6">
        <f t="shared" si="12"/>
        <v>0</v>
      </c>
      <c r="F75" s="43">
        <f t="shared" si="13"/>
        <v>0</v>
      </c>
      <c r="G75" s="41">
        <f t="shared" si="15"/>
        <v>0</v>
      </c>
      <c r="H75" s="27">
        <f ca="1">puntenberekening!F75</f>
        <v>0</v>
      </c>
      <c r="I75" s="27">
        <f ca="1">puntenberekening!I75</f>
        <v>0</v>
      </c>
      <c r="J75" s="27">
        <f ca="1">puntenberekening!L75</f>
        <v>0</v>
      </c>
      <c r="K75" s="27">
        <f ca="1">puntenberekening!O75</f>
        <v>0</v>
      </c>
      <c r="L75" s="27">
        <f ca="1">puntenberekening!R75</f>
        <v>0</v>
      </c>
      <c r="M75" s="27">
        <f ca="1">puntenberekening!U75</f>
        <v>0</v>
      </c>
      <c r="N75" s="27">
        <f ca="1">puntenberekening!X75</f>
        <v>0</v>
      </c>
      <c r="O75" s="27">
        <f ca="1">puntenberekening!AA75</f>
        <v>0</v>
      </c>
      <c r="P75" s="27">
        <f ca="1">puntenberekening!AD75</f>
        <v>0</v>
      </c>
      <c r="Q75" s="27">
        <f ca="1">puntenberekening!AG75</f>
        <v>0</v>
      </c>
    </row>
    <row r="76" spans="1:17">
      <c r="A76" s="15">
        <f ca="1">puntenberekening!A76</f>
        <v>0</v>
      </c>
      <c r="B76" s="16">
        <f ca="1">puntenberekening!B76</f>
        <v>0</v>
      </c>
      <c r="C76" s="16">
        <f ca="1">puntenberekening!C76</f>
        <v>0</v>
      </c>
      <c r="D76" s="6">
        <f t="shared" si="14"/>
        <v>0</v>
      </c>
      <c r="E76" s="6">
        <f t="shared" si="12"/>
        <v>0</v>
      </c>
      <c r="F76" s="43">
        <f t="shared" si="13"/>
        <v>0</v>
      </c>
      <c r="G76" s="41">
        <f t="shared" si="15"/>
        <v>0</v>
      </c>
      <c r="H76" s="27">
        <f ca="1">puntenberekening!F76</f>
        <v>0</v>
      </c>
      <c r="I76" s="27">
        <f ca="1">puntenberekening!I76</f>
        <v>0</v>
      </c>
      <c r="J76" s="27">
        <f ca="1">puntenberekening!L76</f>
        <v>0</v>
      </c>
      <c r="K76" s="27">
        <f ca="1">puntenberekening!O76</f>
        <v>0</v>
      </c>
      <c r="L76" s="27">
        <f ca="1">puntenberekening!R76</f>
        <v>0</v>
      </c>
      <c r="M76" s="27">
        <f ca="1">puntenberekening!U76</f>
        <v>0</v>
      </c>
      <c r="N76" s="27">
        <f ca="1">puntenberekening!X76</f>
        <v>0</v>
      </c>
      <c r="O76" s="27">
        <f ca="1">puntenberekening!AA76</f>
        <v>0</v>
      </c>
      <c r="P76" s="27">
        <f ca="1">puntenberekening!AD76</f>
        <v>0</v>
      </c>
      <c r="Q76" s="27">
        <f ca="1">puntenberekening!AG76</f>
        <v>0</v>
      </c>
    </row>
    <row r="77" spans="1:17">
      <c r="A77" s="15">
        <f ca="1">puntenberekening!A77</f>
        <v>0</v>
      </c>
      <c r="B77" s="16">
        <f ca="1">puntenberekening!B77</f>
        <v>0</v>
      </c>
      <c r="C77" s="16">
        <f ca="1">puntenberekening!C77</f>
        <v>0</v>
      </c>
      <c r="D77" s="6">
        <f t="shared" si="14"/>
        <v>0</v>
      </c>
      <c r="E77" s="6">
        <f>COUNTIF(H77:O77, "&gt;0")</f>
        <v>0</v>
      </c>
      <c r="F77" s="43">
        <f>IF(E77=8,100,0)</f>
        <v>0</v>
      </c>
      <c r="G77" s="41">
        <f t="shared" si="15"/>
        <v>0</v>
      </c>
      <c r="H77" s="27">
        <f ca="1">puntenberekening!F77</f>
        <v>0</v>
      </c>
      <c r="I77" s="27">
        <f ca="1">puntenberekening!I77</f>
        <v>0</v>
      </c>
      <c r="J77" s="27">
        <f ca="1">puntenberekening!L77</f>
        <v>0</v>
      </c>
      <c r="K77" s="27">
        <f ca="1">puntenberekening!O77</f>
        <v>0</v>
      </c>
      <c r="L77" s="27">
        <f ca="1">puntenberekening!R77</f>
        <v>0</v>
      </c>
      <c r="M77" s="27">
        <f ca="1">puntenberekening!U77</f>
        <v>0</v>
      </c>
      <c r="N77" s="27">
        <f ca="1">puntenberekening!X77</f>
        <v>0</v>
      </c>
      <c r="O77" s="27">
        <f ca="1">puntenberekening!AA77</f>
        <v>0</v>
      </c>
      <c r="P77" s="27">
        <f ca="1">puntenberekening!AD77</f>
        <v>0</v>
      </c>
      <c r="Q77" s="27">
        <f ca="1">puntenberekening!AG77</f>
        <v>0</v>
      </c>
    </row>
    <row r="78" spans="1:17">
      <c r="A78" s="15">
        <f ca="1">puntenberekening!A78</f>
        <v>0</v>
      </c>
      <c r="B78" s="16">
        <f ca="1">puntenberekening!B78</f>
        <v>0</v>
      </c>
      <c r="C78" s="16">
        <f ca="1">puntenberekening!C78</f>
        <v>0</v>
      </c>
      <c r="D78" s="6">
        <f t="shared" si="14"/>
        <v>0</v>
      </c>
      <c r="E78" s="6">
        <f>COUNTIF(H78:O78, "&gt;0")</f>
        <v>0</v>
      </c>
      <c r="F78" s="43">
        <f>IF(E78=8,100,0)</f>
        <v>0</v>
      </c>
      <c r="G78" s="41">
        <f t="shared" si="15"/>
        <v>0</v>
      </c>
      <c r="H78" s="27">
        <f ca="1">puntenberekening!F78</f>
        <v>0</v>
      </c>
      <c r="I78" s="27">
        <f ca="1">puntenberekening!I78</f>
        <v>0</v>
      </c>
      <c r="J78" s="27">
        <f ca="1">puntenberekening!L78</f>
        <v>0</v>
      </c>
      <c r="K78" s="27">
        <f ca="1">puntenberekening!O78</f>
        <v>0</v>
      </c>
      <c r="L78" s="27">
        <f ca="1">puntenberekening!R78</f>
        <v>0</v>
      </c>
      <c r="M78" s="27">
        <f ca="1">puntenberekening!U78</f>
        <v>0</v>
      </c>
      <c r="N78" s="27">
        <f ca="1">puntenberekening!X78</f>
        <v>0</v>
      </c>
      <c r="O78" s="27">
        <f ca="1">puntenberekening!AA78</f>
        <v>0</v>
      </c>
      <c r="P78" s="27">
        <f ca="1">puntenberekening!AD78</f>
        <v>0</v>
      </c>
      <c r="Q78" s="27">
        <f ca="1">puntenberekening!AG78</f>
        <v>0</v>
      </c>
    </row>
    <row r="79" spans="1:17">
      <c r="A79" s="15">
        <f ca="1">puntenberekening!A79</f>
        <v>0</v>
      </c>
      <c r="B79" s="16">
        <f ca="1">puntenberekening!B79</f>
        <v>0</v>
      </c>
      <c r="C79" s="16">
        <f ca="1">puntenberekening!C79</f>
        <v>0</v>
      </c>
      <c r="D79" s="6">
        <f t="shared" si="14"/>
        <v>0</v>
      </c>
      <c r="E79" s="6">
        <f>COUNTIF(H79:O79, "&gt;0")</f>
        <v>0</v>
      </c>
      <c r="F79" s="43">
        <f>IF(E79=8,100,0)</f>
        <v>0</v>
      </c>
      <c r="G79" s="41">
        <f t="shared" si="15"/>
        <v>0</v>
      </c>
      <c r="H79" s="27">
        <f ca="1">puntenberekening!F79</f>
        <v>0</v>
      </c>
      <c r="I79" s="27">
        <f ca="1">puntenberekening!I79</f>
        <v>0</v>
      </c>
      <c r="J79" s="27">
        <f ca="1">puntenberekening!L79</f>
        <v>0</v>
      </c>
      <c r="K79" s="27">
        <f ca="1">puntenberekening!O79</f>
        <v>0</v>
      </c>
      <c r="L79" s="27">
        <f ca="1">puntenberekening!R79</f>
        <v>0</v>
      </c>
      <c r="M79" s="27">
        <f ca="1">puntenberekening!U79</f>
        <v>0</v>
      </c>
      <c r="N79" s="27">
        <f ca="1">puntenberekening!X79</f>
        <v>0</v>
      </c>
      <c r="O79" s="27">
        <f ca="1">puntenberekening!AA79</f>
        <v>0</v>
      </c>
      <c r="P79" s="27">
        <f ca="1">puntenberekening!AD79</f>
        <v>0</v>
      </c>
      <c r="Q79" s="27">
        <f ca="1">puntenberekening!AG79</f>
        <v>0</v>
      </c>
    </row>
    <row r="80" spans="1:17">
      <c r="A80" s="24"/>
      <c r="B80" s="24"/>
      <c r="C80" s="24"/>
    </row>
    <row r="81" spans="1:6">
      <c r="A81" s="25"/>
      <c r="B81" s="25"/>
      <c r="C81" s="25"/>
      <c r="D81" s="1"/>
      <c r="E81" s="1"/>
      <c r="F81" s="1"/>
    </row>
    <row r="82" spans="1:6">
      <c r="A82" s="24"/>
      <c r="B82" s="24"/>
      <c r="C82" s="24"/>
    </row>
    <row r="83" spans="1:6">
      <c r="A83" s="25"/>
      <c r="B83" s="25"/>
      <c r="C83" s="25"/>
      <c r="D83" s="1"/>
      <c r="E83" s="1"/>
      <c r="F83" s="1"/>
    </row>
    <row r="84" spans="1:6">
      <c r="A84" s="24"/>
      <c r="B84" s="24"/>
      <c r="C84" s="24"/>
    </row>
    <row r="85" spans="1:6">
      <c r="A85" s="24"/>
      <c r="B85" s="24"/>
      <c r="C85" s="24"/>
    </row>
    <row r="86" spans="1:6">
      <c r="A86" s="24"/>
      <c r="B86" s="24"/>
      <c r="C86" s="24"/>
    </row>
    <row r="87" spans="1:6">
      <c r="A87" s="24"/>
      <c r="B87" s="24"/>
      <c r="C87" s="24"/>
    </row>
    <row r="88" spans="1:6">
      <c r="A88" s="24"/>
      <c r="B88" s="24"/>
      <c r="C88" s="24"/>
    </row>
    <row r="89" spans="1:6">
      <c r="A89" s="24"/>
      <c r="B89" s="24"/>
      <c r="C89" s="24"/>
    </row>
    <row r="90" spans="1:6">
      <c r="A90" s="24"/>
      <c r="B90" s="24"/>
      <c r="C90" s="24"/>
    </row>
    <row r="91" spans="1:6">
      <c r="A91" s="25"/>
      <c r="B91" s="25"/>
      <c r="C91" s="25"/>
      <c r="D91" s="1"/>
      <c r="E91" s="1"/>
      <c r="F91" s="1"/>
    </row>
    <row r="92" spans="1:6">
      <c r="A92" s="24"/>
      <c r="B92" s="24"/>
      <c r="C92" s="24"/>
    </row>
    <row r="93" spans="1:6">
      <c r="A93" s="24"/>
      <c r="B93" s="24"/>
      <c r="C93" s="24"/>
    </row>
    <row r="94" spans="1:6">
      <c r="A94" s="24"/>
      <c r="B94" s="24"/>
      <c r="C94" s="24"/>
    </row>
    <row r="95" spans="1:6">
      <c r="A95" s="24"/>
      <c r="B95" s="24"/>
      <c r="C95" s="24"/>
    </row>
    <row r="96" spans="1:6">
      <c r="A96" s="24"/>
      <c r="B96" s="24"/>
      <c r="C96" s="24"/>
    </row>
    <row r="97" spans="1:6">
      <c r="A97" s="24"/>
      <c r="B97" s="24"/>
      <c r="C97" s="24"/>
    </row>
    <row r="98" spans="1:6">
      <c r="A98" s="24"/>
      <c r="B98" s="24"/>
      <c r="C98" s="24"/>
    </row>
    <row r="99" spans="1:6">
      <c r="A99" s="24"/>
      <c r="B99" s="24"/>
      <c r="C99" s="24"/>
    </row>
    <row r="100" spans="1:6">
      <c r="A100" s="24"/>
      <c r="B100" s="24"/>
      <c r="C100" s="24"/>
    </row>
    <row r="101" spans="1:6">
      <c r="A101" s="25"/>
      <c r="B101" s="25"/>
      <c r="C101" s="25"/>
      <c r="D101" s="1"/>
      <c r="E101" s="1"/>
      <c r="F101" s="1"/>
    </row>
    <row r="102" spans="1:6">
      <c r="A102" s="24"/>
      <c r="B102" s="24"/>
      <c r="C102" s="24"/>
    </row>
    <row r="103" spans="1:6">
      <c r="A103" s="24"/>
      <c r="B103" s="24"/>
      <c r="C103" s="24"/>
    </row>
    <row r="104" spans="1:6">
      <c r="A104" s="24"/>
      <c r="B104" s="24"/>
      <c r="C104" s="24"/>
    </row>
    <row r="105" spans="1:6">
      <c r="A105" s="25"/>
      <c r="B105" s="25"/>
      <c r="C105" s="25"/>
      <c r="D105" s="1"/>
      <c r="E105" s="1"/>
      <c r="F105" s="1"/>
    </row>
    <row r="106" spans="1:6">
      <c r="A106" s="24"/>
      <c r="B106" s="24"/>
      <c r="C106" s="24"/>
    </row>
    <row r="107" spans="1:6">
      <c r="A107" s="24"/>
      <c r="B107" s="24"/>
      <c r="C107" s="24"/>
    </row>
    <row r="108" spans="1:6">
      <c r="A108" s="24"/>
      <c r="B108" s="24"/>
      <c r="C108" s="24"/>
    </row>
  </sheetData>
  <dataConsolidate/>
  <phoneticPr fontId="0" type="noConversion"/>
  <conditionalFormatting sqref="D2">
    <cfRule type="cellIs" dxfId="106" priority="21" operator="greaterThan">
      <formula>4</formula>
    </cfRule>
  </conditionalFormatting>
  <conditionalFormatting sqref="D80:D65536 D1:D3">
    <cfRule type="cellIs" dxfId="105" priority="20" operator="greaterThan">
      <formula>4</formula>
    </cfRule>
  </conditionalFormatting>
  <conditionalFormatting sqref="D4:D79">
    <cfRule type="cellIs" dxfId="104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/>
  <cols>
    <col min="1" max="1" width="26" bestFit="1" customWidth="1"/>
    <col min="2" max="2" width="7" bestFit="1" customWidth="1"/>
    <col min="3" max="3" width="7.44140625" bestFit="1" customWidth="1"/>
    <col min="4" max="4" width="15.33203125" customWidth="1"/>
    <col min="5" max="5" width="11" customWidth="1"/>
    <col min="6" max="6" width="15.33203125" customWidth="1"/>
    <col min="7" max="7" width="8.44140625" customWidth="1"/>
    <col min="8" max="8" width="11.33203125" customWidth="1"/>
    <col min="9" max="9" width="11.109375" customWidth="1"/>
    <col min="10" max="10" width="10.6640625" bestFit="1" customWidth="1"/>
    <col min="11" max="11" width="11.33203125" customWidth="1"/>
    <col min="12" max="12" width="13.6640625" customWidth="1"/>
    <col min="13" max="13" width="10.88671875" customWidth="1"/>
    <col min="14" max="14" width="10.6640625" bestFit="1" customWidth="1"/>
    <col min="15" max="15" width="10.44140625" customWidth="1"/>
    <col min="16" max="16" width="13.88671875" customWidth="1"/>
    <col min="17" max="17" width="11.109375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5" t="s">
        <v>23</v>
      </c>
      <c r="B1" s="36" t="s">
        <v>3</v>
      </c>
      <c r="C1" s="36" t="s">
        <v>4</v>
      </c>
      <c r="D1" s="37" t="s">
        <v>115</v>
      </c>
      <c r="E1" s="37" t="s">
        <v>117</v>
      </c>
      <c r="F1" s="44" t="s">
        <v>15</v>
      </c>
      <c r="G1" s="38" t="s">
        <v>13</v>
      </c>
      <c r="H1" s="39" t="s">
        <v>119</v>
      </c>
      <c r="I1" s="39" t="s">
        <v>120</v>
      </c>
      <c r="J1" s="39" t="s">
        <v>121</v>
      </c>
      <c r="K1" s="39" t="s">
        <v>129</v>
      </c>
      <c r="L1" s="39" t="s">
        <v>123</v>
      </c>
      <c r="M1" s="39" t="s">
        <v>124</v>
      </c>
      <c r="N1" s="39" t="s">
        <v>130</v>
      </c>
      <c r="O1" s="39" t="s">
        <v>131</v>
      </c>
      <c r="P1" s="39" t="s">
        <v>127</v>
      </c>
      <c r="Q1" s="39" t="s">
        <v>128</v>
      </c>
      <c r="R1" s="11"/>
      <c r="S1" s="11"/>
      <c r="T1" s="11"/>
      <c r="U1" s="11"/>
      <c r="V1" s="11"/>
      <c r="W1" s="11"/>
    </row>
    <row r="2" spans="1:23">
      <c r="A2" s="28"/>
      <c r="B2" s="29"/>
      <c r="C2" s="29"/>
      <c r="D2" s="18"/>
      <c r="E2" s="18"/>
      <c r="F2" s="42"/>
      <c r="G2" s="40"/>
      <c r="H2" s="30"/>
      <c r="I2" s="30"/>
      <c r="J2" s="30"/>
      <c r="K2" s="30"/>
      <c r="L2" s="30"/>
      <c r="M2" s="30"/>
      <c r="N2" s="30"/>
      <c r="O2" s="45"/>
      <c r="P2" s="30"/>
      <c r="Q2" s="30"/>
    </row>
    <row r="3" spans="1:23">
      <c r="A3" s="15" t="str">
        <f ca="1">puntenberekening!A88</f>
        <v>Douterlungne Arnoud</v>
      </c>
      <c r="B3" s="15" t="str">
        <f ca="1">puntenberekening!B88</f>
        <v>AZW</v>
      </c>
      <c r="C3" s="15">
        <f ca="1">puntenberekening!C88</f>
        <v>2346</v>
      </c>
      <c r="D3" s="6">
        <f t="shared" ref="D3:D48" si="0">COUNTIF(H3:Q3, "&gt;0")</f>
        <v>3</v>
      </c>
      <c r="E3" s="6">
        <f t="shared" ref="E3:E48" si="1">COUNTIF(H3:O3, "&gt;0")</f>
        <v>3</v>
      </c>
      <c r="F3" s="43">
        <f t="shared" ref="F3:F48" si="2">IF(E3=8,100,0)</f>
        <v>0</v>
      </c>
      <c r="G3" s="41">
        <f t="shared" ref="G3:G9" si="3">SUM(LARGE(H3:Q3,1),LARGE(H3:Q3,2),LARGE(H3:Q3,3),LARGE(H3:Q3,4),LARGE(H3:Q3,5),F3)</f>
        <v>573</v>
      </c>
      <c r="H3" s="27">
        <f ca="1">puntenberekening!F88</f>
        <v>198</v>
      </c>
      <c r="I3" s="27">
        <f ca="1">puntenberekening!I88</f>
        <v>192</v>
      </c>
      <c r="J3" s="27">
        <f ca="1">puntenberekening!L88</f>
        <v>183</v>
      </c>
      <c r="K3" s="27">
        <f ca="1">puntenberekening!O88</f>
        <v>0</v>
      </c>
      <c r="L3" s="27">
        <f ca="1">puntenberekening!R88</f>
        <v>0</v>
      </c>
      <c r="M3" s="27">
        <f ca="1">puntenberekening!U88</f>
        <v>0</v>
      </c>
      <c r="N3" s="27">
        <f ca="1">puntenberekening!X88</f>
        <v>0</v>
      </c>
      <c r="O3" s="27">
        <f ca="1">puntenberekening!AA88</f>
        <v>0</v>
      </c>
      <c r="P3" s="27">
        <f ca="1">puntenberekening!AD88</f>
        <v>0</v>
      </c>
      <c r="Q3" s="27">
        <f ca="1">puntenberekening!AG88</f>
        <v>0</v>
      </c>
    </row>
    <row r="4" spans="1:23">
      <c r="A4" s="15" t="str">
        <f ca="1">puntenberekening!A90</f>
        <v>Gevaert Tristan</v>
      </c>
      <c r="B4" s="15" t="str">
        <f ca="1">puntenberekening!B90</f>
        <v>HAC</v>
      </c>
      <c r="C4" s="15">
        <f ca="1">puntenberekening!C90</f>
        <v>2501</v>
      </c>
      <c r="D4" s="6">
        <f t="shared" si="0"/>
        <v>3</v>
      </c>
      <c r="E4" s="6">
        <f t="shared" si="1"/>
        <v>3</v>
      </c>
      <c r="F4" s="43">
        <f t="shared" si="2"/>
        <v>0</v>
      </c>
      <c r="G4" s="41">
        <f t="shared" si="3"/>
        <v>557</v>
      </c>
      <c r="H4" s="27">
        <f ca="1">puntenberekening!F90</f>
        <v>192</v>
      </c>
      <c r="I4" s="27">
        <f ca="1">puntenberekening!I90</f>
        <v>188</v>
      </c>
      <c r="J4" s="27">
        <f ca="1">puntenberekening!L90</f>
        <v>177</v>
      </c>
      <c r="K4" s="27">
        <f ca="1">puntenberekening!O90</f>
        <v>0</v>
      </c>
      <c r="L4" s="27">
        <f ca="1">puntenberekening!R90</f>
        <v>0</v>
      </c>
      <c r="M4" s="27">
        <f ca="1">puntenberekening!U90</f>
        <v>0</v>
      </c>
      <c r="N4" s="27">
        <f ca="1">puntenberekening!X90</f>
        <v>0</v>
      </c>
      <c r="O4" s="27">
        <f ca="1">puntenberekening!AA90</f>
        <v>0</v>
      </c>
      <c r="P4" s="27">
        <f ca="1">puntenberekening!AD90</f>
        <v>0</v>
      </c>
      <c r="Q4" s="27">
        <f ca="1">puntenberekening!AG90</f>
        <v>0</v>
      </c>
    </row>
    <row r="5" spans="1:23">
      <c r="A5" s="15" t="str">
        <f ca="1">puntenberekening!A91</f>
        <v>Logier Wout</v>
      </c>
      <c r="B5" s="15" t="str">
        <f ca="1">puntenberekening!B91</f>
        <v>MACW</v>
      </c>
      <c r="C5" s="15">
        <f ca="1">puntenberekening!C91</f>
        <v>2303</v>
      </c>
      <c r="D5" s="6">
        <f t="shared" si="0"/>
        <v>3</v>
      </c>
      <c r="E5" s="6">
        <f t="shared" si="1"/>
        <v>3</v>
      </c>
      <c r="F5" s="43">
        <f t="shared" si="2"/>
        <v>0</v>
      </c>
      <c r="G5" s="41">
        <f t="shared" si="3"/>
        <v>542</v>
      </c>
      <c r="H5" s="27">
        <f ca="1">puntenberekening!F91</f>
        <v>189</v>
      </c>
      <c r="I5" s="27">
        <f ca="1">puntenberekening!I91</f>
        <v>184</v>
      </c>
      <c r="J5" s="27">
        <f ca="1">puntenberekening!L91</f>
        <v>169</v>
      </c>
      <c r="K5" s="27">
        <f ca="1">puntenberekening!O91</f>
        <v>0</v>
      </c>
      <c r="L5" s="27">
        <f ca="1">puntenberekening!R91</f>
        <v>0</v>
      </c>
      <c r="M5" s="27">
        <f ca="1">puntenberekening!U91</f>
        <v>0</v>
      </c>
      <c r="N5" s="27">
        <f ca="1">puntenberekening!X91</f>
        <v>0</v>
      </c>
      <c r="O5" s="27">
        <f ca="1">puntenberekening!AA91</f>
        <v>0</v>
      </c>
      <c r="P5" s="27">
        <f ca="1">puntenberekening!AD91</f>
        <v>0</v>
      </c>
      <c r="Q5" s="27">
        <f ca="1">puntenberekening!AG91</f>
        <v>0</v>
      </c>
    </row>
    <row r="6" spans="1:23">
      <c r="A6" s="15" t="str">
        <f ca="1">puntenberekening!A95</f>
        <v>Van Lersberghe Aaron</v>
      </c>
      <c r="B6" s="15" t="str">
        <f ca="1">puntenberekening!B95</f>
        <v>OB</v>
      </c>
      <c r="C6" s="15">
        <f ca="1">puntenberekening!C95</f>
        <v>2270</v>
      </c>
      <c r="D6" s="6">
        <f t="shared" si="0"/>
        <v>3</v>
      </c>
      <c r="E6" s="6">
        <f t="shared" si="1"/>
        <v>3</v>
      </c>
      <c r="F6" s="43">
        <f t="shared" si="2"/>
        <v>0</v>
      </c>
      <c r="G6" s="41">
        <f t="shared" si="3"/>
        <v>517</v>
      </c>
      <c r="H6" s="27">
        <f ca="1">puntenberekening!F95</f>
        <v>178</v>
      </c>
      <c r="I6" s="27">
        <f ca="1">puntenberekening!I95</f>
        <v>176</v>
      </c>
      <c r="J6" s="27">
        <f ca="1">puntenberekening!L95</f>
        <v>163</v>
      </c>
      <c r="K6" s="27">
        <f ca="1">puntenberekening!O95</f>
        <v>0</v>
      </c>
      <c r="L6" s="27">
        <f ca="1">puntenberekening!R95</f>
        <v>0</v>
      </c>
      <c r="M6" s="27">
        <f ca="1">puntenberekening!U95</f>
        <v>0</v>
      </c>
      <c r="N6" s="27">
        <f ca="1">puntenberekening!X95</f>
        <v>0</v>
      </c>
      <c r="O6" s="27">
        <f ca="1">puntenberekening!AA95</f>
        <v>0</v>
      </c>
      <c r="P6" s="27">
        <f ca="1">puntenberekening!AD95</f>
        <v>0</v>
      </c>
      <c r="Q6" s="27">
        <f ca="1">puntenberekening!AG95</f>
        <v>0</v>
      </c>
    </row>
    <row r="7" spans="1:23">
      <c r="A7" s="15" t="str">
        <f ca="1">puntenberekening!A98</f>
        <v xml:space="preserve">Becu Jasper </v>
      </c>
      <c r="B7" s="15" t="str">
        <f ca="1">puntenberekening!B98</f>
        <v>OB</v>
      </c>
      <c r="C7" s="15">
        <f ca="1">puntenberekening!C98</f>
        <v>2521</v>
      </c>
      <c r="D7" s="6">
        <f t="shared" si="0"/>
        <v>3</v>
      </c>
      <c r="E7" s="6">
        <f t="shared" si="1"/>
        <v>3</v>
      </c>
      <c r="F7" s="43">
        <f t="shared" si="2"/>
        <v>0</v>
      </c>
      <c r="G7" s="41">
        <f t="shared" si="3"/>
        <v>481</v>
      </c>
      <c r="H7" s="27">
        <f ca="1">puntenberekening!F98</f>
        <v>167</v>
      </c>
      <c r="I7" s="27">
        <f ca="1">puntenberekening!I98</f>
        <v>168</v>
      </c>
      <c r="J7" s="27">
        <f ca="1">puntenberekening!L98</f>
        <v>146</v>
      </c>
      <c r="K7" s="27">
        <f ca="1">puntenberekening!O98</f>
        <v>0</v>
      </c>
      <c r="L7" s="27">
        <f ca="1">puntenberekening!R98</f>
        <v>0</v>
      </c>
      <c r="M7" s="27">
        <f ca="1">puntenberekening!U98</f>
        <v>0</v>
      </c>
      <c r="N7" s="27">
        <f ca="1">puntenberekening!X98</f>
        <v>0</v>
      </c>
      <c r="O7" s="27">
        <f ca="1">puntenberekening!AA98</f>
        <v>0</v>
      </c>
      <c r="P7" s="27">
        <f ca="1">puntenberekening!AD98</f>
        <v>0</v>
      </c>
      <c r="Q7" s="27">
        <f ca="1">puntenberekening!AG98</f>
        <v>0</v>
      </c>
    </row>
    <row r="8" spans="1:23">
      <c r="A8" s="15" t="str">
        <f ca="1">puntenberekening!A96</f>
        <v>Dewulf Thomas</v>
      </c>
      <c r="B8" s="15" t="str">
        <f ca="1">puntenberekening!B96</f>
        <v>AVR</v>
      </c>
      <c r="C8" s="15">
        <f ca="1">puntenberekening!C96</f>
        <v>2277</v>
      </c>
      <c r="D8" s="6">
        <f t="shared" si="0"/>
        <v>3</v>
      </c>
      <c r="E8" s="6">
        <f t="shared" si="1"/>
        <v>3</v>
      </c>
      <c r="F8" s="43">
        <f t="shared" si="2"/>
        <v>0</v>
      </c>
      <c r="G8" s="41">
        <f t="shared" si="3"/>
        <v>449</v>
      </c>
      <c r="H8" s="27">
        <f ca="1">puntenberekening!F96</f>
        <v>173</v>
      </c>
      <c r="I8" s="27">
        <f ca="1">puntenberekening!I96</f>
        <v>148</v>
      </c>
      <c r="J8" s="27">
        <f ca="1">puntenberekening!L96</f>
        <v>128</v>
      </c>
      <c r="K8" s="27">
        <f ca="1">puntenberekening!O96</f>
        <v>0</v>
      </c>
      <c r="L8" s="27">
        <f ca="1">puntenberekening!R96</f>
        <v>0</v>
      </c>
      <c r="M8" s="27">
        <f ca="1">puntenberekening!U96</f>
        <v>0</v>
      </c>
      <c r="N8" s="27">
        <f ca="1">puntenberekening!X96</f>
        <v>0</v>
      </c>
      <c r="O8" s="27">
        <f ca="1">puntenberekening!AA96</f>
        <v>0</v>
      </c>
      <c r="P8" s="27">
        <f ca="1">puntenberekening!AD96</f>
        <v>0</v>
      </c>
      <c r="Q8" s="27">
        <f ca="1">puntenberekening!AG96</f>
        <v>0</v>
      </c>
    </row>
    <row r="9" spans="1:23">
      <c r="A9" s="15" t="str">
        <f ca="1">puntenberekening!A102</f>
        <v>Ballekens Alexander</v>
      </c>
      <c r="B9" s="15" t="str">
        <f ca="1">puntenberekening!B102</f>
        <v>KKS</v>
      </c>
      <c r="C9" s="15">
        <f ca="1">puntenberekening!C102</f>
        <v>2374</v>
      </c>
      <c r="D9" s="6">
        <f t="shared" si="0"/>
        <v>3</v>
      </c>
      <c r="E9" s="6">
        <f t="shared" si="1"/>
        <v>3</v>
      </c>
      <c r="F9" s="43">
        <f t="shared" si="2"/>
        <v>0</v>
      </c>
      <c r="G9" s="41">
        <f t="shared" si="3"/>
        <v>414</v>
      </c>
      <c r="H9" s="27">
        <f ca="1">puntenberekening!F102</f>
        <v>156</v>
      </c>
      <c r="I9" s="27">
        <f ca="1">puntenberekening!I102</f>
        <v>132</v>
      </c>
      <c r="J9" s="27">
        <f ca="1">puntenberekening!L102</f>
        <v>126</v>
      </c>
      <c r="K9" s="27">
        <f ca="1">puntenberekening!O102</f>
        <v>0</v>
      </c>
      <c r="L9" s="27">
        <f ca="1">puntenberekening!R102</f>
        <v>0</v>
      </c>
      <c r="M9" s="27">
        <f ca="1">puntenberekening!U102</f>
        <v>0</v>
      </c>
      <c r="N9" s="27">
        <f ca="1">puntenberekening!X102</f>
        <v>0</v>
      </c>
      <c r="O9" s="27">
        <f ca="1">puntenberekening!AA102</f>
        <v>0</v>
      </c>
      <c r="P9" s="27">
        <f ca="1">puntenberekening!AD102</f>
        <v>0</v>
      </c>
      <c r="Q9" s="27">
        <f ca="1">puntenberekening!AG102</f>
        <v>0</v>
      </c>
    </row>
    <row r="10" spans="1:23">
      <c r="A10" s="15" t="str">
        <f ca="1">puntenberekening!A118</f>
        <v>Louagie Wout</v>
      </c>
      <c r="B10" s="15" t="str">
        <f ca="1">puntenberekening!B118</f>
        <v>OB</v>
      </c>
      <c r="C10" s="15">
        <f ca="1">puntenberekening!C118</f>
        <v>2587</v>
      </c>
      <c r="D10" s="6">
        <f t="shared" si="0"/>
        <v>2</v>
      </c>
      <c r="E10" s="6">
        <f t="shared" si="1"/>
        <v>2</v>
      </c>
      <c r="F10" s="43">
        <f t="shared" si="2"/>
        <v>0</v>
      </c>
      <c r="G10" s="41">
        <f>SUM(LARGE(H10:AD10,1),LARGE(H10:AD10,2),LARGE(H10:AD10,3),LARGE(H10:AD10,4),LARGE(H10:AD10,5))</f>
        <v>395</v>
      </c>
      <c r="H10" s="27">
        <f ca="1">puntenberekening!F118</f>
        <v>0</v>
      </c>
      <c r="I10" s="27">
        <f ca="1">puntenberekening!I118</f>
        <v>196</v>
      </c>
      <c r="J10" s="27">
        <f ca="1">puntenberekening!L118</f>
        <v>199</v>
      </c>
      <c r="K10" s="27">
        <f ca="1">puntenberekening!O118</f>
        <v>0</v>
      </c>
      <c r="L10" s="27">
        <f ca="1">puntenberekening!R118</f>
        <v>0</v>
      </c>
      <c r="M10" s="27">
        <f ca="1">puntenberekening!U118</f>
        <v>0</v>
      </c>
      <c r="N10" s="27">
        <f ca="1">puntenberekening!X118</f>
        <v>0</v>
      </c>
      <c r="O10" s="27">
        <f ca="1">puntenberekening!AA118</f>
        <v>0</v>
      </c>
      <c r="P10" s="27">
        <f ca="1">puntenberekening!AD118</f>
        <v>0</v>
      </c>
      <c r="Q10" s="27">
        <f ca="1">puntenberekening!AG118</f>
        <v>0</v>
      </c>
    </row>
    <row r="11" spans="1:23">
      <c r="A11" s="15" t="str">
        <f ca="1">puntenberekening!A89</f>
        <v>Gelaude Thijs</v>
      </c>
      <c r="B11" s="15" t="str">
        <f ca="1">puntenberekening!B89</f>
        <v>AVMO</v>
      </c>
      <c r="C11" s="15">
        <f ca="1">puntenberekening!C89</f>
        <v>2753</v>
      </c>
      <c r="D11" s="6">
        <f t="shared" si="0"/>
        <v>2</v>
      </c>
      <c r="E11" s="6">
        <f t="shared" si="1"/>
        <v>2</v>
      </c>
      <c r="F11" s="43">
        <f t="shared" si="2"/>
        <v>0</v>
      </c>
      <c r="G11" s="41">
        <f>SUM(LARGE(H11:Q11,1),LARGE(H11:Q11,2),LARGE(H11:Q11,3),LARGE(H11:Q11,4),LARGE(H11:Q11,5),F11)</f>
        <v>374</v>
      </c>
      <c r="H11" s="27">
        <f ca="1">puntenberekening!F89</f>
        <v>195</v>
      </c>
      <c r="I11" s="27">
        <f ca="1">puntenberekening!I89</f>
        <v>0</v>
      </c>
      <c r="J11" s="27">
        <f ca="1">puntenberekening!L89</f>
        <v>179</v>
      </c>
      <c r="K11" s="27">
        <f ca="1">puntenberekening!O89</f>
        <v>0</v>
      </c>
      <c r="L11" s="27">
        <f ca="1">puntenberekening!R89</f>
        <v>0</v>
      </c>
      <c r="M11" s="27">
        <f ca="1">puntenberekening!U89</f>
        <v>0</v>
      </c>
      <c r="N11" s="27">
        <f ca="1">puntenberekening!X89</f>
        <v>0</v>
      </c>
      <c r="O11" s="27">
        <f ca="1">puntenberekening!AA89</f>
        <v>0</v>
      </c>
      <c r="P11" s="27">
        <f ca="1">puntenberekening!AD89</f>
        <v>0</v>
      </c>
      <c r="Q11" s="27">
        <f ca="1">puntenberekening!AG89</f>
        <v>0</v>
      </c>
    </row>
    <row r="12" spans="1:23">
      <c r="A12" s="15" t="str">
        <f ca="1">puntenberekening!A119</f>
        <v>Vanneste Ebbe</v>
      </c>
      <c r="B12" s="15" t="str">
        <f ca="1">puntenberekening!B119</f>
        <v>OB</v>
      </c>
      <c r="C12" s="15">
        <f ca="1">puntenberekening!C119</f>
        <v>2266</v>
      </c>
      <c r="D12" s="6">
        <f t="shared" si="0"/>
        <v>2</v>
      </c>
      <c r="E12" s="6">
        <f t="shared" si="1"/>
        <v>2</v>
      </c>
      <c r="F12" s="43">
        <f t="shared" si="2"/>
        <v>0</v>
      </c>
      <c r="G12" s="41">
        <f>SUM(LARGE(H12:AD12,1),LARGE(H12:AD12,2),LARGE(H12:AD12,3),LARGE(H12:AD12,4),LARGE(H12:AD12,5))</f>
        <v>361</v>
      </c>
      <c r="H12" s="27">
        <f ca="1">puntenberekening!F119</f>
        <v>0</v>
      </c>
      <c r="I12" s="27">
        <f ca="1">puntenberekening!I119</f>
        <v>180</v>
      </c>
      <c r="J12" s="27">
        <f ca="1">puntenberekening!L119</f>
        <v>181</v>
      </c>
      <c r="K12" s="27">
        <f ca="1">puntenberekening!O119</f>
        <v>0</v>
      </c>
      <c r="L12" s="27">
        <f ca="1">puntenberekening!R119</f>
        <v>0</v>
      </c>
      <c r="M12" s="27">
        <f ca="1">puntenberekening!U119</f>
        <v>0</v>
      </c>
      <c r="N12" s="27">
        <f ca="1">puntenberekening!X119</f>
        <v>0</v>
      </c>
      <c r="O12" s="27">
        <f ca="1">puntenberekening!AA119</f>
        <v>0</v>
      </c>
      <c r="P12" s="27">
        <f ca="1">puntenberekening!AD119</f>
        <v>0</v>
      </c>
      <c r="Q12" s="27">
        <f ca="1">puntenberekening!AG119</f>
        <v>0</v>
      </c>
    </row>
    <row r="13" spans="1:23">
      <c r="A13" s="15" t="str">
        <f ca="1">puntenberekening!A92</f>
        <v>Leenaert Viktor</v>
      </c>
      <c r="B13" s="15" t="str">
        <f ca="1">puntenberekening!B92</f>
        <v>AZW</v>
      </c>
      <c r="C13" s="15">
        <f ca="1">puntenberekening!C92</f>
        <v>2184</v>
      </c>
      <c r="D13" s="6">
        <f t="shared" si="0"/>
        <v>2</v>
      </c>
      <c r="E13" s="6">
        <f t="shared" si="1"/>
        <v>2</v>
      </c>
      <c r="F13" s="43">
        <f t="shared" si="2"/>
        <v>0</v>
      </c>
      <c r="G13" s="41">
        <f t="shared" ref="G13:G18" si="4">SUM(LARGE(H13:Q13,1),LARGE(H13:Q13,2),LARGE(H13:Q13,3),LARGE(H13:Q13,4),LARGE(H13:Q13,5),F13)</f>
        <v>358</v>
      </c>
      <c r="H13" s="27">
        <f ca="1">puntenberekening!F92</f>
        <v>187</v>
      </c>
      <c r="I13" s="27">
        <f ca="1">puntenberekening!I92</f>
        <v>0</v>
      </c>
      <c r="J13" s="27">
        <f ca="1">puntenberekening!L92</f>
        <v>171</v>
      </c>
      <c r="K13" s="27">
        <f ca="1">puntenberekening!O92</f>
        <v>0</v>
      </c>
      <c r="L13" s="27">
        <f ca="1">puntenberekening!R92</f>
        <v>0</v>
      </c>
      <c r="M13" s="27">
        <f ca="1">puntenberekening!U92</f>
        <v>0</v>
      </c>
      <c r="N13" s="27">
        <f ca="1">puntenberekening!X92</f>
        <v>0</v>
      </c>
      <c r="O13" s="27">
        <f ca="1">puntenberekening!AA92</f>
        <v>0</v>
      </c>
      <c r="P13" s="27">
        <f ca="1">puntenberekening!AD92</f>
        <v>0</v>
      </c>
      <c r="Q13" s="27">
        <f ca="1">puntenberekening!AG92</f>
        <v>0</v>
      </c>
    </row>
    <row r="14" spans="1:23">
      <c r="A14" s="15" t="str">
        <f ca="1">puntenberekening!A94</f>
        <v>Depotter Robbe</v>
      </c>
      <c r="B14" s="15" t="str">
        <f ca="1">puntenberekening!B94</f>
        <v>AVR</v>
      </c>
      <c r="C14" s="15">
        <f ca="1">puntenberekening!C94</f>
        <v>2369</v>
      </c>
      <c r="D14" s="6">
        <f t="shared" si="0"/>
        <v>2</v>
      </c>
      <c r="E14" s="6">
        <f t="shared" si="1"/>
        <v>2</v>
      </c>
      <c r="F14" s="43">
        <f t="shared" si="2"/>
        <v>0</v>
      </c>
      <c r="G14" s="41">
        <f t="shared" si="4"/>
        <v>348</v>
      </c>
      <c r="H14" s="27">
        <f ca="1">puntenberekening!F94</f>
        <v>181</v>
      </c>
      <c r="I14" s="27">
        <f ca="1">puntenberekening!I94</f>
        <v>0</v>
      </c>
      <c r="J14" s="27">
        <f ca="1">puntenberekening!L94</f>
        <v>167</v>
      </c>
      <c r="K14" s="27">
        <f ca="1">puntenberekening!O94</f>
        <v>0</v>
      </c>
      <c r="L14" s="27">
        <f ca="1">puntenberekening!R94</f>
        <v>0</v>
      </c>
      <c r="M14" s="27">
        <f ca="1">puntenberekening!U94</f>
        <v>0</v>
      </c>
      <c r="N14" s="27">
        <f ca="1">puntenberekening!X94</f>
        <v>0</v>
      </c>
      <c r="O14" s="27">
        <f ca="1">puntenberekening!AA94</f>
        <v>0</v>
      </c>
      <c r="P14" s="27">
        <f ca="1">puntenberekening!AD94</f>
        <v>0</v>
      </c>
      <c r="Q14" s="27">
        <f ca="1">puntenberekening!AG94</f>
        <v>0</v>
      </c>
    </row>
    <row r="15" spans="1:23">
      <c r="A15" s="15" t="str">
        <f ca="1">puntenberekening!A93</f>
        <v>Dedecker Victor</v>
      </c>
      <c r="B15" s="15" t="str">
        <f ca="1">puntenberekening!B93</f>
        <v>AVMO</v>
      </c>
      <c r="C15" s="15">
        <f ca="1">puntenberekening!C93</f>
        <v>2686</v>
      </c>
      <c r="D15" s="6">
        <f t="shared" si="0"/>
        <v>2</v>
      </c>
      <c r="E15" s="6">
        <f t="shared" si="1"/>
        <v>2</v>
      </c>
      <c r="F15" s="43">
        <f t="shared" si="2"/>
        <v>0</v>
      </c>
      <c r="G15" s="41">
        <f t="shared" si="4"/>
        <v>339</v>
      </c>
      <c r="H15" s="27">
        <f ca="1">puntenberekening!F93</f>
        <v>184</v>
      </c>
      <c r="I15" s="27">
        <f ca="1">puntenberekening!I93</f>
        <v>0</v>
      </c>
      <c r="J15" s="27">
        <f ca="1">puntenberekening!L93</f>
        <v>155</v>
      </c>
      <c r="K15" s="27">
        <f ca="1">puntenberekening!O93</f>
        <v>0</v>
      </c>
      <c r="L15" s="27">
        <f ca="1">puntenberekening!R93</f>
        <v>0</v>
      </c>
      <c r="M15" s="27">
        <f ca="1">puntenberekening!U93</f>
        <v>0</v>
      </c>
      <c r="N15" s="27">
        <f ca="1">puntenberekening!X93</f>
        <v>0</v>
      </c>
      <c r="O15" s="27">
        <f ca="1">puntenberekening!AA93</f>
        <v>0</v>
      </c>
      <c r="P15" s="27">
        <f ca="1">puntenberekening!AD93</f>
        <v>0</v>
      </c>
      <c r="Q15" s="27">
        <f ca="1">puntenberekening!AG93</f>
        <v>0</v>
      </c>
    </row>
    <row r="16" spans="1:23">
      <c r="A16" s="15" t="str">
        <f ca="1">puntenberekening!A99</f>
        <v>Callens Robbe</v>
      </c>
      <c r="B16" s="15" t="str">
        <f ca="1">puntenberekening!B99</f>
        <v>AVMO</v>
      </c>
      <c r="C16" s="15">
        <f ca="1">puntenberekening!C99</f>
        <v>2533</v>
      </c>
      <c r="D16" s="6">
        <f t="shared" si="0"/>
        <v>2</v>
      </c>
      <c r="E16" s="6">
        <f t="shared" si="1"/>
        <v>2</v>
      </c>
      <c r="F16" s="43">
        <f t="shared" si="2"/>
        <v>0</v>
      </c>
      <c r="G16" s="41">
        <f t="shared" si="4"/>
        <v>324</v>
      </c>
      <c r="H16" s="27">
        <f ca="1">puntenberekening!F99</f>
        <v>164</v>
      </c>
      <c r="I16" s="27">
        <f ca="1">puntenberekening!I99</f>
        <v>160</v>
      </c>
      <c r="J16" s="27">
        <f ca="1">puntenberekening!L99</f>
        <v>0</v>
      </c>
      <c r="K16" s="27">
        <f ca="1">puntenberekening!O99</f>
        <v>0</v>
      </c>
      <c r="L16" s="27">
        <f ca="1">puntenberekening!R99</f>
        <v>0</v>
      </c>
      <c r="M16" s="27">
        <f ca="1">puntenberekening!U99</f>
        <v>0</v>
      </c>
      <c r="N16" s="27">
        <f ca="1">puntenberekening!X99</f>
        <v>0</v>
      </c>
      <c r="O16" s="27">
        <f ca="1">puntenberekening!AA99</f>
        <v>0</v>
      </c>
      <c r="P16" s="27">
        <f ca="1">puntenberekening!AD99</f>
        <v>0</v>
      </c>
      <c r="Q16" s="27">
        <f ca="1">puntenberekening!AG99</f>
        <v>0</v>
      </c>
    </row>
    <row r="17" spans="1:17">
      <c r="A17" s="15" t="str">
        <f ca="1">puntenberekening!A97</f>
        <v>Dedecker Leon</v>
      </c>
      <c r="B17" s="15" t="str">
        <f ca="1">puntenberekening!B97</f>
        <v>AVMO</v>
      </c>
      <c r="C17" s="15">
        <f ca="1">puntenberekening!C97</f>
        <v>2684</v>
      </c>
      <c r="D17" s="6">
        <f t="shared" si="0"/>
        <v>2</v>
      </c>
      <c r="E17" s="6">
        <f t="shared" si="1"/>
        <v>2</v>
      </c>
      <c r="F17" s="43">
        <f t="shared" si="2"/>
        <v>0</v>
      </c>
      <c r="G17" s="41">
        <f t="shared" si="4"/>
        <v>321</v>
      </c>
      <c r="H17" s="27">
        <f ca="1">puntenberekening!F97</f>
        <v>170</v>
      </c>
      <c r="I17" s="27">
        <f ca="1">puntenberekening!I97</f>
        <v>0</v>
      </c>
      <c r="J17" s="27">
        <f ca="1">puntenberekening!L97</f>
        <v>151</v>
      </c>
      <c r="K17" s="27">
        <f ca="1">puntenberekening!O97</f>
        <v>0</v>
      </c>
      <c r="L17" s="27">
        <f ca="1">puntenberekening!R97</f>
        <v>0</v>
      </c>
      <c r="M17" s="27">
        <f ca="1">puntenberekening!U97</f>
        <v>0</v>
      </c>
      <c r="N17" s="27">
        <f ca="1">puntenberekening!X97</f>
        <v>0</v>
      </c>
      <c r="O17" s="27">
        <f ca="1">puntenberekening!AA97</f>
        <v>0</v>
      </c>
      <c r="P17" s="27">
        <f ca="1">puntenberekening!AD97</f>
        <v>0</v>
      </c>
      <c r="Q17" s="27">
        <f ca="1">puntenberekening!AG97</f>
        <v>0</v>
      </c>
    </row>
    <row r="18" spans="1:17">
      <c r="A18" s="15" t="str">
        <f ca="1">puntenberekening!A100</f>
        <v>Mol Daan</v>
      </c>
      <c r="B18" s="15" t="str">
        <f ca="1">puntenberekening!B100</f>
        <v>KKS</v>
      </c>
      <c r="C18" s="15">
        <f ca="1">puntenberekening!C100</f>
        <v>2376</v>
      </c>
      <c r="D18" s="6">
        <f t="shared" si="0"/>
        <v>2</v>
      </c>
      <c r="E18" s="6">
        <f t="shared" si="1"/>
        <v>2</v>
      </c>
      <c r="F18" s="43">
        <f t="shared" si="2"/>
        <v>0</v>
      </c>
      <c r="G18" s="41">
        <f t="shared" si="4"/>
        <v>314</v>
      </c>
      <c r="H18" s="27">
        <f ca="1">puntenberekening!F100</f>
        <v>162</v>
      </c>
      <c r="I18" s="27">
        <f ca="1">puntenberekening!I100</f>
        <v>152</v>
      </c>
      <c r="J18" s="27">
        <f ca="1">puntenberekening!L100</f>
        <v>0</v>
      </c>
      <c r="K18" s="27">
        <f ca="1">puntenberekening!O100</f>
        <v>0</v>
      </c>
      <c r="L18" s="27">
        <f ca="1">puntenberekening!R100</f>
        <v>0</v>
      </c>
      <c r="M18" s="27">
        <f ca="1">puntenberekening!U100</f>
        <v>0</v>
      </c>
      <c r="N18" s="27">
        <f ca="1">puntenberekening!X100</f>
        <v>0</v>
      </c>
      <c r="O18" s="27">
        <f ca="1">puntenberekening!AA100</f>
        <v>0</v>
      </c>
      <c r="P18" s="27">
        <f ca="1">puntenberekening!AD100</f>
        <v>0</v>
      </c>
      <c r="Q18" s="27">
        <f ca="1">puntenberekening!AG100</f>
        <v>0</v>
      </c>
    </row>
    <row r="19" spans="1:17">
      <c r="A19" s="15" t="str">
        <f ca="1">puntenberekening!A120</f>
        <v>Wildemeersch Briek</v>
      </c>
      <c r="B19" s="15" t="str">
        <f ca="1">puntenberekening!B120</f>
        <v>OB</v>
      </c>
      <c r="C19" s="15">
        <f ca="1">puntenberekening!C120</f>
        <v>2268</v>
      </c>
      <c r="D19" s="6">
        <f t="shared" si="0"/>
        <v>2</v>
      </c>
      <c r="E19" s="6">
        <f t="shared" si="1"/>
        <v>2</v>
      </c>
      <c r="F19" s="43">
        <f t="shared" si="2"/>
        <v>0</v>
      </c>
      <c r="G19" s="41">
        <f>SUM(LARGE(H19:AD19,1),LARGE(H19:AD19,2),LARGE(H19:AD19,3),LARGE(H19:AD19,4),LARGE(H19:AD19,5))</f>
        <v>312</v>
      </c>
      <c r="H19" s="27">
        <f ca="1">puntenberekening!F120</f>
        <v>0</v>
      </c>
      <c r="I19" s="27">
        <f ca="1">puntenberekening!I120</f>
        <v>172</v>
      </c>
      <c r="J19" s="27">
        <f ca="1">puntenberekening!L120</f>
        <v>140</v>
      </c>
      <c r="K19" s="27">
        <f ca="1">puntenberekening!O120</f>
        <v>0</v>
      </c>
      <c r="L19" s="27">
        <f ca="1">puntenberekening!R120</f>
        <v>0</v>
      </c>
      <c r="M19" s="27">
        <f ca="1">puntenberekening!U120</f>
        <v>0</v>
      </c>
      <c r="N19" s="27">
        <f ca="1">puntenberekening!X120</f>
        <v>0</v>
      </c>
      <c r="O19" s="27">
        <f ca="1">puntenberekening!AA120</f>
        <v>0</v>
      </c>
      <c r="P19" s="27">
        <f ca="1">puntenberekening!AD120</f>
        <v>0</v>
      </c>
      <c r="Q19" s="27">
        <f ca="1">puntenberekening!AG120</f>
        <v>0</v>
      </c>
    </row>
    <row r="20" spans="1:17">
      <c r="A20" s="15" t="str">
        <f ca="1">puntenberekening!A106</f>
        <v>Laureys bernard</v>
      </c>
      <c r="B20" s="15" t="str">
        <f ca="1">puntenberekening!B106</f>
        <v>AVMO</v>
      </c>
      <c r="C20" s="15">
        <f ca="1">puntenberekening!C106</f>
        <v>2416</v>
      </c>
      <c r="D20" s="6">
        <f t="shared" si="0"/>
        <v>2</v>
      </c>
      <c r="E20" s="6">
        <f t="shared" si="1"/>
        <v>2</v>
      </c>
      <c r="F20" s="43">
        <f t="shared" si="2"/>
        <v>0</v>
      </c>
      <c r="G20" s="41">
        <f>SUM(LARGE(H20:Q20,1),LARGE(H20:Q20,2),LARGE(H20:Q20,3),LARGE(H20:Q20,4),LARGE(H20:Q20,5),F20)</f>
        <v>301</v>
      </c>
      <c r="H20" s="27">
        <f ca="1">puntenberekening!F106</f>
        <v>145</v>
      </c>
      <c r="I20" s="27">
        <f ca="1">puntenberekening!I106</f>
        <v>156</v>
      </c>
      <c r="J20" s="27">
        <f ca="1">puntenberekening!L106</f>
        <v>0</v>
      </c>
      <c r="K20" s="27">
        <f ca="1">puntenberekening!O106</f>
        <v>0</v>
      </c>
      <c r="L20" s="27">
        <f ca="1">puntenberekening!R106</f>
        <v>0</v>
      </c>
      <c r="M20" s="27">
        <f ca="1">puntenberekening!U106</f>
        <v>0</v>
      </c>
      <c r="N20" s="27">
        <f ca="1">puntenberekening!X106</f>
        <v>0</v>
      </c>
      <c r="O20" s="27">
        <f ca="1">puntenberekening!AA106</f>
        <v>0</v>
      </c>
      <c r="P20" s="27">
        <f ca="1">puntenberekening!AD106</f>
        <v>0</v>
      </c>
      <c r="Q20" s="27">
        <f ca="1">puntenberekening!AG106</f>
        <v>0</v>
      </c>
    </row>
    <row r="21" spans="1:17">
      <c r="A21" s="15" t="str">
        <f ca="1">puntenberekening!A103</f>
        <v>Simoens Victor</v>
      </c>
      <c r="B21" s="15" t="str">
        <f ca="1">puntenberekening!B103</f>
        <v>HAC</v>
      </c>
      <c r="C21" s="15">
        <f ca="1">puntenberekening!C103</f>
        <v>2388</v>
      </c>
      <c r="D21" s="6">
        <f t="shared" si="0"/>
        <v>2</v>
      </c>
      <c r="E21" s="6">
        <f t="shared" si="1"/>
        <v>2</v>
      </c>
      <c r="F21" s="43">
        <f t="shared" si="2"/>
        <v>0</v>
      </c>
      <c r="G21" s="41">
        <f>SUM(LARGE(H21:Q21,1),LARGE(H21:Q21,2),LARGE(H21:Q21,3),LARGE(H21:Q21,4),LARGE(H21:Q21,5),F21)</f>
        <v>297</v>
      </c>
      <c r="H21" s="27">
        <f ca="1">puntenberekening!F103</f>
        <v>153</v>
      </c>
      <c r="I21" s="27">
        <f ca="1">puntenberekening!I103</f>
        <v>144</v>
      </c>
      <c r="J21" s="27">
        <f ca="1">puntenberekening!L103</f>
        <v>0</v>
      </c>
      <c r="K21" s="27">
        <f ca="1">puntenberekening!O103</f>
        <v>0</v>
      </c>
      <c r="L21" s="27">
        <f ca="1">puntenberekening!R103</f>
        <v>0</v>
      </c>
      <c r="M21" s="27">
        <f ca="1">puntenberekening!U103</f>
        <v>0</v>
      </c>
      <c r="N21" s="27">
        <f ca="1">puntenberekening!X103</f>
        <v>0</v>
      </c>
      <c r="O21" s="27">
        <f ca="1">puntenberekening!AA103</f>
        <v>0</v>
      </c>
      <c r="P21" s="27">
        <f ca="1">puntenberekening!AD103</f>
        <v>0</v>
      </c>
      <c r="Q21" s="27">
        <f ca="1">puntenberekening!AG103</f>
        <v>0</v>
      </c>
    </row>
    <row r="22" spans="1:17">
      <c r="A22" s="15" t="str">
        <f ca="1">puntenberekening!A121</f>
        <v>Soenen Lleyton</v>
      </c>
      <c r="B22" s="15" t="str">
        <f ca="1">puntenberekening!B121</f>
        <v>AVR</v>
      </c>
      <c r="C22" s="15">
        <f ca="1">puntenberekening!C121</f>
        <v>2322</v>
      </c>
      <c r="D22" s="6">
        <f t="shared" si="0"/>
        <v>2</v>
      </c>
      <c r="E22" s="6">
        <f t="shared" si="1"/>
        <v>2</v>
      </c>
      <c r="F22" s="43">
        <f t="shared" si="2"/>
        <v>0</v>
      </c>
      <c r="G22" s="41">
        <f>SUM(LARGE(H22:AD22,1),LARGE(H22:AD22,2),LARGE(H22:AD22,3),LARGE(H22:AD22,4),LARGE(H22:AD22,5))</f>
        <v>294</v>
      </c>
      <c r="H22" s="27">
        <f ca="1">puntenberekening!F121</f>
        <v>0</v>
      </c>
      <c r="I22" s="27">
        <f ca="1">puntenberekening!I121</f>
        <v>164</v>
      </c>
      <c r="J22" s="27">
        <f ca="1">puntenberekening!L121</f>
        <v>130</v>
      </c>
      <c r="K22" s="27">
        <f ca="1">puntenberekening!O121</f>
        <v>0</v>
      </c>
      <c r="L22" s="27">
        <f ca="1">puntenberekening!R121</f>
        <v>0</v>
      </c>
      <c r="M22" s="27">
        <f ca="1">puntenberekening!U121</f>
        <v>0</v>
      </c>
      <c r="N22" s="27">
        <f ca="1">puntenberekening!X121</f>
        <v>0</v>
      </c>
      <c r="O22" s="27">
        <f ca="1">puntenberekening!AA121</f>
        <v>0</v>
      </c>
      <c r="P22" s="27">
        <f ca="1">puntenberekening!AD121</f>
        <v>0</v>
      </c>
      <c r="Q22" s="27">
        <f ca="1">puntenberekening!AG121</f>
        <v>0</v>
      </c>
    </row>
    <row r="23" spans="1:17">
      <c r="A23" s="15" t="str">
        <f ca="1">puntenberekening!A109</f>
        <v>Vanryckeghem Noah</v>
      </c>
      <c r="B23" s="15" t="str">
        <f ca="1">puntenberekening!B109</f>
        <v>AVR</v>
      </c>
      <c r="C23" s="15">
        <f ca="1">puntenberekening!C109</f>
        <v>2321</v>
      </c>
      <c r="D23" s="6">
        <f t="shared" si="0"/>
        <v>2</v>
      </c>
      <c r="E23" s="6">
        <f t="shared" si="1"/>
        <v>2</v>
      </c>
      <c r="F23" s="43">
        <f t="shared" si="2"/>
        <v>0</v>
      </c>
      <c r="G23" s="41">
        <f>SUM(LARGE(H23:Q23,1),LARGE(H23:Q23,2),LARGE(H23:Q23,3),LARGE(H23:Q23,4),LARGE(H23:Q23,5),F23)</f>
        <v>257</v>
      </c>
      <c r="H23" s="27">
        <f ca="1">puntenberekening!F109</f>
        <v>137</v>
      </c>
      <c r="I23" s="27">
        <f ca="1">puntenberekening!I109</f>
        <v>0</v>
      </c>
      <c r="J23" s="27">
        <f ca="1">puntenberekening!L109</f>
        <v>120</v>
      </c>
      <c r="K23" s="27">
        <f ca="1">puntenberekening!O109</f>
        <v>0</v>
      </c>
      <c r="L23" s="27">
        <f ca="1">puntenberekening!R109</f>
        <v>0</v>
      </c>
      <c r="M23" s="27">
        <f ca="1">puntenberekening!U109</f>
        <v>0</v>
      </c>
      <c r="N23" s="27">
        <f ca="1">puntenberekening!X109</f>
        <v>0</v>
      </c>
      <c r="O23" s="27">
        <f ca="1">puntenberekening!AA109</f>
        <v>0</v>
      </c>
      <c r="P23" s="27">
        <f ca="1">puntenberekening!AD109</f>
        <v>0</v>
      </c>
      <c r="Q23" s="27">
        <f ca="1">puntenberekening!AG109</f>
        <v>0</v>
      </c>
    </row>
    <row r="24" spans="1:17">
      <c r="A24" s="15" t="str">
        <f ca="1">puntenberekening!A107</f>
        <v>Sabbe Mathis</v>
      </c>
      <c r="B24" s="15" t="str">
        <f ca="1">puntenberekening!B107</f>
        <v>KKS</v>
      </c>
      <c r="C24" s="15">
        <f ca="1">puntenberekening!C107</f>
        <v>2375</v>
      </c>
      <c r="D24" s="6">
        <f t="shared" si="0"/>
        <v>2</v>
      </c>
      <c r="E24" s="6">
        <f t="shared" si="1"/>
        <v>2</v>
      </c>
      <c r="F24" s="43">
        <f t="shared" si="2"/>
        <v>0</v>
      </c>
      <c r="G24" s="41">
        <f>SUM(LARGE(H24:Q24,1),LARGE(H24:Q24,2),LARGE(H24:Q24,3),LARGE(H24:Q24,4),LARGE(H24:Q24,5),F24)</f>
        <v>254</v>
      </c>
      <c r="H24" s="27">
        <f ca="1">puntenberekening!F107</f>
        <v>142</v>
      </c>
      <c r="I24" s="27">
        <f ca="1">puntenberekening!I107</f>
        <v>0</v>
      </c>
      <c r="J24" s="27">
        <f ca="1">puntenberekening!L107</f>
        <v>112</v>
      </c>
      <c r="K24" s="27">
        <f ca="1">puntenberekening!O107</f>
        <v>0</v>
      </c>
      <c r="L24" s="27">
        <f ca="1">puntenberekening!R107</f>
        <v>0</v>
      </c>
      <c r="M24" s="27">
        <f ca="1">puntenberekening!U107</f>
        <v>0</v>
      </c>
      <c r="N24" s="27">
        <f ca="1">puntenberekening!X107</f>
        <v>0</v>
      </c>
      <c r="O24" s="27">
        <f ca="1">puntenberekening!AA107</f>
        <v>0</v>
      </c>
      <c r="P24" s="27">
        <f ca="1">puntenberekening!AD107</f>
        <v>0</v>
      </c>
      <c r="Q24" s="27">
        <f ca="1">puntenberekening!AG107</f>
        <v>0</v>
      </c>
    </row>
    <row r="25" spans="1:17">
      <c r="A25" s="15" t="str">
        <f ca="1">puntenberekening!A115</f>
        <v>Maveau Lennert</v>
      </c>
      <c r="B25" s="15" t="str">
        <f ca="1">puntenberekening!B115</f>
        <v>ABAV</v>
      </c>
      <c r="C25" s="15">
        <f ca="1">puntenberekening!C115</f>
        <v>2705</v>
      </c>
      <c r="D25" s="6">
        <f t="shared" si="0"/>
        <v>2</v>
      </c>
      <c r="E25" s="6">
        <f t="shared" si="1"/>
        <v>2</v>
      </c>
      <c r="F25" s="43">
        <f t="shared" si="2"/>
        <v>0</v>
      </c>
      <c r="G25" s="41">
        <f>SUM(LARGE(H25:AD25,1),LARGE(H25:AD25,2),LARGE(H25:AD25,3),LARGE(H25:AD25,4),LARGE(H25:AD25,5))</f>
        <v>209</v>
      </c>
      <c r="H25" s="27">
        <f ca="1">puntenberekening!F115</f>
        <v>109</v>
      </c>
      <c r="I25" s="27">
        <f ca="1">puntenberekening!I115</f>
        <v>100</v>
      </c>
      <c r="J25" s="27">
        <f ca="1">puntenberekening!L115</f>
        <v>0</v>
      </c>
      <c r="K25" s="27">
        <f ca="1">puntenberekening!O115</f>
        <v>0</v>
      </c>
      <c r="L25" s="27">
        <f ca="1">puntenberekening!R115</f>
        <v>0</v>
      </c>
      <c r="M25" s="27">
        <f ca="1">puntenberekening!U115</f>
        <v>0</v>
      </c>
      <c r="N25" s="27">
        <f ca="1">puntenberekening!X115</f>
        <v>0</v>
      </c>
      <c r="O25" s="27">
        <f ca="1">puntenberekening!AA115</f>
        <v>0</v>
      </c>
      <c r="P25" s="27">
        <f ca="1">puntenberekening!AD115</f>
        <v>0</v>
      </c>
      <c r="Q25" s="27">
        <f ca="1">puntenberekening!AG115</f>
        <v>0</v>
      </c>
    </row>
    <row r="26" spans="1:17">
      <c r="A26" s="15" t="str">
        <f ca="1">puntenberekening!A129</f>
        <v>De Waegenaere Wout</v>
      </c>
      <c r="B26" s="15" t="str">
        <f ca="1">puntenberekening!B129</f>
        <v>KKS</v>
      </c>
      <c r="C26" s="15">
        <f ca="1">puntenberekening!C129</f>
        <v>2462</v>
      </c>
      <c r="D26" s="6">
        <f t="shared" si="0"/>
        <v>1</v>
      </c>
      <c r="E26" s="6">
        <f t="shared" si="1"/>
        <v>1</v>
      </c>
      <c r="F26" s="43">
        <f t="shared" si="2"/>
        <v>0</v>
      </c>
      <c r="G26" s="41">
        <f>SUM(LARGE(H26:AD26,1),LARGE(H26:AD26,2),LARGE(H26:AD26,3),LARGE(H26:AD26,4),LARGE(H26:AD26,5))</f>
        <v>189</v>
      </c>
      <c r="H26" s="27">
        <f ca="1">puntenberekening!F129</f>
        <v>0</v>
      </c>
      <c r="I26" s="27">
        <f ca="1">puntenberekening!I129</f>
        <v>0</v>
      </c>
      <c r="J26" s="27">
        <f ca="1">puntenberekening!L129</f>
        <v>189</v>
      </c>
      <c r="K26" s="27">
        <f ca="1">puntenberekening!O129</f>
        <v>0</v>
      </c>
      <c r="L26" s="27">
        <f ca="1">puntenberekening!R129</f>
        <v>0</v>
      </c>
      <c r="M26" s="27">
        <f ca="1">puntenberekening!U129</f>
        <v>0</v>
      </c>
      <c r="N26" s="27">
        <f ca="1">puntenberekening!X129</f>
        <v>0</v>
      </c>
      <c r="O26" s="27">
        <f ca="1">puntenberekening!AA129</f>
        <v>0</v>
      </c>
      <c r="P26" s="27">
        <f ca="1">puntenberekening!AD129</f>
        <v>0</v>
      </c>
      <c r="Q26" s="27">
        <f ca="1">puntenberekening!AG129</f>
        <v>0</v>
      </c>
    </row>
    <row r="27" spans="1:17">
      <c r="A27" s="15" t="str">
        <f ca="1">puntenberekening!A101</f>
        <v>Sanders Mathieu</v>
      </c>
      <c r="B27" s="15" t="str">
        <f ca="1">puntenberekening!B101</f>
        <v>AVR</v>
      </c>
      <c r="C27" s="15">
        <f ca="1">puntenberekening!C101</f>
        <v>2600</v>
      </c>
      <c r="D27" s="6">
        <f t="shared" si="0"/>
        <v>1</v>
      </c>
      <c r="E27" s="6">
        <f t="shared" si="1"/>
        <v>1</v>
      </c>
      <c r="F27" s="43">
        <f t="shared" si="2"/>
        <v>0</v>
      </c>
      <c r="G27" s="41">
        <f>SUM(LARGE(H27:Q27,1),LARGE(H27:Q27,2),LARGE(H27:Q27,3),LARGE(H27:Q27,4),LARGE(H27:Q27,5),F27)</f>
        <v>159</v>
      </c>
      <c r="H27" s="27">
        <f ca="1">puntenberekening!F101</f>
        <v>159</v>
      </c>
      <c r="I27" s="27">
        <f ca="1">puntenberekening!I101</f>
        <v>0</v>
      </c>
      <c r="J27" s="27">
        <f ca="1">puntenberekening!L101</f>
        <v>0</v>
      </c>
      <c r="K27" s="27">
        <f ca="1">puntenberekening!O101</f>
        <v>0</v>
      </c>
      <c r="L27" s="27">
        <f ca="1">puntenberekening!R101</f>
        <v>0</v>
      </c>
      <c r="M27" s="27">
        <f ca="1">puntenberekening!U101</f>
        <v>0</v>
      </c>
      <c r="N27" s="27">
        <f ca="1">puntenberekening!X101</f>
        <v>0</v>
      </c>
      <c r="O27" s="27">
        <f ca="1">puntenberekening!AA101</f>
        <v>0</v>
      </c>
      <c r="P27" s="27">
        <f ca="1">puntenberekening!AD101</f>
        <v>0</v>
      </c>
      <c r="Q27" s="27">
        <f ca="1">puntenberekening!AG101</f>
        <v>0</v>
      </c>
    </row>
    <row r="28" spans="1:17">
      <c r="A28" s="15" t="str">
        <f ca="1">puntenberekening!A130</f>
        <v>Dendooven Jasper</v>
      </c>
      <c r="B28" s="15" t="str">
        <f ca="1">puntenberekening!B130</f>
        <v>MACW</v>
      </c>
      <c r="C28" s="15">
        <f ca="1">puntenberekening!C130</f>
        <v>2401</v>
      </c>
      <c r="D28" s="6">
        <f t="shared" si="0"/>
        <v>1</v>
      </c>
      <c r="E28" s="6">
        <f t="shared" si="1"/>
        <v>1</v>
      </c>
      <c r="F28" s="43">
        <f t="shared" si="2"/>
        <v>0</v>
      </c>
      <c r="G28" s="41">
        <f>SUM(LARGE(H28:AD28,1),LARGE(H28:AD28,2),LARGE(H28:AD28,3),LARGE(H28:AD28,4),LARGE(H28:AD28,5))</f>
        <v>153</v>
      </c>
      <c r="H28" s="27">
        <f ca="1">puntenberekening!F130</f>
        <v>0</v>
      </c>
      <c r="I28" s="27">
        <f ca="1">puntenberekening!I130</f>
        <v>0</v>
      </c>
      <c r="J28" s="27">
        <f ca="1">puntenberekening!L130</f>
        <v>153</v>
      </c>
      <c r="K28" s="27">
        <f ca="1">puntenberekening!O130</f>
        <v>0</v>
      </c>
      <c r="L28" s="27">
        <f ca="1">puntenberekening!R130</f>
        <v>0</v>
      </c>
      <c r="M28" s="27">
        <f ca="1">puntenberekening!U130</f>
        <v>0</v>
      </c>
      <c r="N28" s="27">
        <f ca="1">puntenberekening!X130</f>
        <v>0</v>
      </c>
      <c r="O28" s="27">
        <f ca="1">puntenberekening!AA130</f>
        <v>0</v>
      </c>
      <c r="P28" s="27">
        <f ca="1">puntenberekening!AD130</f>
        <v>0</v>
      </c>
      <c r="Q28" s="27">
        <f ca="1">puntenberekening!AG130</f>
        <v>0</v>
      </c>
    </row>
    <row r="29" spans="1:17">
      <c r="A29" s="15" t="str">
        <f ca="1">puntenberekening!A104</f>
        <v>Vanspranghe Jonathan</v>
      </c>
      <c r="B29" s="15" t="str">
        <f ca="1">puntenberekening!B104</f>
        <v>FLAC</v>
      </c>
      <c r="C29" s="15">
        <f ca="1">puntenberekening!C104</f>
        <v>2546</v>
      </c>
      <c r="D29" s="6">
        <f t="shared" si="0"/>
        <v>1</v>
      </c>
      <c r="E29" s="6">
        <f t="shared" si="1"/>
        <v>1</v>
      </c>
      <c r="F29" s="43">
        <f t="shared" si="2"/>
        <v>0</v>
      </c>
      <c r="G29" s="41">
        <f>SUM(LARGE(H29:Q29,1),LARGE(H29:Q29,2),LARGE(H29:Q29,3),LARGE(H29:Q29,4),LARGE(H29:Q29,5),F29)</f>
        <v>150</v>
      </c>
      <c r="H29" s="27">
        <f ca="1">puntenberekening!F104</f>
        <v>150</v>
      </c>
      <c r="I29" s="27">
        <f ca="1">puntenberekening!I104</f>
        <v>0</v>
      </c>
      <c r="J29" s="27">
        <f ca="1">puntenberekening!L104</f>
        <v>0</v>
      </c>
      <c r="K29" s="27">
        <f ca="1">puntenberekening!O104</f>
        <v>0</v>
      </c>
      <c r="L29" s="27">
        <f ca="1">puntenberekening!R104</f>
        <v>0</v>
      </c>
      <c r="M29" s="27">
        <f ca="1">puntenberekening!U104</f>
        <v>0</v>
      </c>
      <c r="N29" s="27">
        <f ca="1">puntenberekening!X104</f>
        <v>0</v>
      </c>
      <c r="O29" s="27">
        <f ca="1">puntenberekening!AA104</f>
        <v>0</v>
      </c>
      <c r="P29" s="27">
        <f ca="1">puntenberekening!AD104</f>
        <v>0</v>
      </c>
      <c r="Q29" s="27">
        <f ca="1">puntenberekening!AG104</f>
        <v>0</v>
      </c>
    </row>
    <row r="30" spans="1:17">
      <c r="A30" s="15" t="str">
        <f ca="1">puntenberekening!A105</f>
        <v>Cogge Bengt</v>
      </c>
      <c r="B30" s="15" t="str">
        <f ca="1">puntenberekening!B105</f>
        <v>FLAC</v>
      </c>
      <c r="C30" s="15">
        <f ca="1">puntenberekening!C105</f>
        <v>2523</v>
      </c>
      <c r="D30" s="6">
        <f t="shared" si="0"/>
        <v>1</v>
      </c>
      <c r="E30" s="6">
        <f t="shared" si="1"/>
        <v>1</v>
      </c>
      <c r="F30" s="43">
        <f t="shared" si="2"/>
        <v>0</v>
      </c>
      <c r="G30" s="41">
        <f>SUM(LARGE(H30:Q30,1),LARGE(H30:Q30,2),LARGE(H30:Q30,3),LARGE(H30:Q30,4),LARGE(H30:Q30,5),F30)</f>
        <v>148</v>
      </c>
      <c r="H30" s="27">
        <f ca="1">puntenberekening!F105</f>
        <v>148</v>
      </c>
      <c r="I30" s="27">
        <f ca="1">puntenberekening!I105</f>
        <v>0</v>
      </c>
      <c r="J30" s="27">
        <f ca="1">puntenberekening!L105</f>
        <v>0</v>
      </c>
      <c r="K30" s="27">
        <f ca="1">puntenberekening!O105</f>
        <v>0</v>
      </c>
      <c r="L30" s="27">
        <f ca="1">puntenberekening!R105</f>
        <v>0</v>
      </c>
      <c r="M30" s="27">
        <f ca="1">puntenberekening!U105</f>
        <v>0</v>
      </c>
      <c r="N30" s="27">
        <f ca="1">puntenberekening!X105</f>
        <v>0</v>
      </c>
      <c r="O30" s="27">
        <f ca="1">puntenberekening!AA105</f>
        <v>0</v>
      </c>
      <c r="P30" s="27">
        <f ca="1">puntenberekening!AD105</f>
        <v>0</v>
      </c>
      <c r="Q30" s="27">
        <f ca="1">puntenberekening!AG105</f>
        <v>0</v>
      </c>
    </row>
    <row r="31" spans="1:17">
      <c r="A31" s="15" t="str">
        <f ca="1">puntenberekening!A108</f>
        <v>Wastijn Matteo</v>
      </c>
      <c r="B31" s="15" t="str">
        <f ca="1">puntenberekening!B108</f>
        <v>AZW</v>
      </c>
      <c r="C31" s="15">
        <f ca="1">puntenberekening!C108</f>
        <v>2548</v>
      </c>
      <c r="D31" s="6">
        <f t="shared" si="0"/>
        <v>1</v>
      </c>
      <c r="E31" s="6">
        <f t="shared" si="1"/>
        <v>1</v>
      </c>
      <c r="F31" s="43">
        <f t="shared" si="2"/>
        <v>0</v>
      </c>
      <c r="G31" s="41">
        <f>SUM(LARGE(H31:Q31,1),LARGE(H31:Q31,2),LARGE(H31:Q31,3),LARGE(H31:Q31,4),LARGE(H31:Q31,5),F31)</f>
        <v>139</v>
      </c>
      <c r="H31" s="27">
        <f ca="1">puntenberekening!F108</f>
        <v>139</v>
      </c>
      <c r="I31" s="27">
        <f ca="1">puntenberekening!I108</f>
        <v>0</v>
      </c>
      <c r="J31" s="27">
        <f ca="1">puntenberekening!L108</f>
        <v>0</v>
      </c>
      <c r="K31" s="27">
        <f ca="1">puntenberekening!O108</f>
        <v>0</v>
      </c>
      <c r="L31" s="27">
        <f ca="1">puntenberekening!R108</f>
        <v>0</v>
      </c>
      <c r="M31" s="27">
        <f ca="1">puntenberekening!U108</f>
        <v>0</v>
      </c>
      <c r="N31" s="27">
        <f ca="1">puntenberekening!X108</f>
        <v>0</v>
      </c>
      <c r="O31" s="27">
        <f ca="1">puntenberekening!AA108</f>
        <v>0</v>
      </c>
      <c r="P31" s="27">
        <f ca="1">puntenberekening!AD108</f>
        <v>0</v>
      </c>
      <c r="Q31" s="27">
        <f ca="1">puntenberekening!AG108</f>
        <v>0</v>
      </c>
    </row>
    <row r="32" spans="1:17">
      <c r="A32" s="15" t="str">
        <f ca="1">puntenberekening!A131</f>
        <v>Evens Emile</v>
      </c>
      <c r="B32" s="15" t="str">
        <f ca="1">puntenberekening!B131</f>
        <v>OB</v>
      </c>
      <c r="C32" s="15">
        <f ca="1">puntenberekening!C131</f>
        <v>2850</v>
      </c>
      <c r="D32" s="6">
        <f t="shared" si="0"/>
        <v>1</v>
      </c>
      <c r="E32" s="6">
        <f t="shared" si="1"/>
        <v>1</v>
      </c>
      <c r="F32" s="43">
        <f t="shared" si="2"/>
        <v>0</v>
      </c>
      <c r="G32" s="41">
        <f>SUM(LARGE(H32:AD32,1),LARGE(H32:AD32,2),LARGE(H32:AD32,3),LARGE(H32:AD32,4),LARGE(H32:AD32,5))</f>
        <v>138</v>
      </c>
      <c r="H32" s="27">
        <f ca="1">puntenberekening!F131</f>
        <v>0</v>
      </c>
      <c r="I32" s="27">
        <f ca="1">puntenberekening!I131</f>
        <v>0</v>
      </c>
      <c r="J32" s="27">
        <f ca="1">puntenberekening!L131</f>
        <v>138</v>
      </c>
      <c r="K32" s="27">
        <f ca="1">puntenberekening!O131</f>
        <v>0</v>
      </c>
      <c r="L32" s="27">
        <f ca="1">puntenberekening!R131</f>
        <v>0</v>
      </c>
      <c r="M32" s="27">
        <f ca="1">puntenberekening!U131</f>
        <v>0</v>
      </c>
      <c r="N32" s="27">
        <f ca="1">puntenberekening!X131</f>
        <v>0</v>
      </c>
      <c r="O32" s="27">
        <f ca="1">puntenberekening!AA131</f>
        <v>0</v>
      </c>
      <c r="P32" s="27">
        <f ca="1">puntenberekening!AD131</f>
        <v>0</v>
      </c>
      <c r="Q32" s="27">
        <f ca="1">puntenberekening!AG131</f>
        <v>0</v>
      </c>
    </row>
    <row r="33" spans="1:17">
      <c r="A33" s="15" t="str">
        <f ca="1">puntenberekening!A122</f>
        <v>Ponette Lukas</v>
      </c>
      <c r="B33" s="15" t="str">
        <f ca="1">puntenberekening!B122</f>
        <v>HCO</v>
      </c>
      <c r="C33" s="15">
        <f ca="1">puntenberekening!C122</f>
        <v>2426</v>
      </c>
      <c r="D33" s="6">
        <f t="shared" si="0"/>
        <v>1</v>
      </c>
      <c r="E33" s="6">
        <f t="shared" si="1"/>
        <v>1</v>
      </c>
      <c r="F33" s="43">
        <f t="shared" si="2"/>
        <v>0</v>
      </c>
      <c r="G33" s="41">
        <f>SUM(LARGE(H33:AD33,1),LARGE(H33:AD33,2),LARGE(H33:AD33,3),LARGE(H33:AD33,4),LARGE(H33:AD33,5))</f>
        <v>136</v>
      </c>
      <c r="H33" s="27">
        <f ca="1">puntenberekening!F122</f>
        <v>0</v>
      </c>
      <c r="I33" s="27">
        <f ca="1">puntenberekening!I122</f>
        <v>136</v>
      </c>
      <c r="J33" s="27">
        <f ca="1">puntenberekening!L122</f>
        <v>0</v>
      </c>
      <c r="K33" s="27">
        <f ca="1">puntenberekening!O122</f>
        <v>0</v>
      </c>
      <c r="L33" s="27">
        <f ca="1">puntenberekening!R122</f>
        <v>0</v>
      </c>
      <c r="M33" s="27">
        <f ca="1">puntenberekening!U122</f>
        <v>0</v>
      </c>
      <c r="N33" s="27">
        <f ca="1">puntenberekening!X122</f>
        <v>0</v>
      </c>
      <c r="O33" s="27">
        <f ca="1">puntenberekening!AA122</f>
        <v>0</v>
      </c>
      <c r="P33" s="27">
        <f ca="1">puntenberekening!AD122</f>
        <v>0</v>
      </c>
      <c r="Q33" s="27">
        <f ca="1">puntenberekening!AG122</f>
        <v>0</v>
      </c>
    </row>
    <row r="34" spans="1:17">
      <c r="A34" s="15" t="str">
        <f ca="1">puntenberekening!A110</f>
        <v>Van Compernolle Mathias</v>
      </c>
      <c r="B34" s="15" t="str">
        <f ca="1">puntenberekening!B110</f>
        <v>FLAC</v>
      </c>
      <c r="C34" s="15">
        <f ca="1">puntenberekening!C110</f>
        <v>2597</v>
      </c>
      <c r="D34" s="6">
        <f t="shared" si="0"/>
        <v>1</v>
      </c>
      <c r="E34" s="6">
        <f t="shared" si="1"/>
        <v>1</v>
      </c>
      <c r="F34" s="43">
        <f t="shared" si="2"/>
        <v>0</v>
      </c>
      <c r="G34" s="41">
        <f>SUM(LARGE(H34:Q34,1),LARGE(H34:Q34,2),LARGE(H34:Q34,3),LARGE(H34:Q34,4),LARGE(H34:Q34,5),F34)</f>
        <v>134</v>
      </c>
      <c r="H34" s="27">
        <f ca="1">puntenberekening!F110</f>
        <v>134</v>
      </c>
      <c r="I34" s="27">
        <f ca="1">puntenberekening!I110</f>
        <v>0</v>
      </c>
      <c r="J34" s="27">
        <f ca="1">puntenberekening!L110</f>
        <v>0</v>
      </c>
      <c r="K34" s="27">
        <f ca="1">puntenberekening!O110</f>
        <v>0</v>
      </c>
      <c r="L34" s="27">
        <f ca="1">puntenberekening!R110</f>
        <v>0</v>
      </c>
      <c r="M34" s="27">
        <f ca="1">puntenberekening!U110</f>
        <v>0</v>
      </c>
      <c r="N34" s="27">
        <f ca="1">puntenberekening!X110</f>
        <v>0</v>
      </c>
      <c r="O34" s="27">
        <f ca="1">puntenberekening!AA110</f>
        <v>0</v>
      </c>
      <c r="P34" s="27">
        <f ca="1">puntenberekening!AD110</f>
        <v>0</v>
      </c>
      <c r="Q34" s="27">
        <f ca="1">puntenberekening!AG110</f>
        <v>0</v>
      </c>
    </row>
    <row r="35" spans="1:17">
      <c r="A35" s="15" t="str">
        <f ca="1">puntenberekening!A123</f>
        <v>Masselus Max</v>
      </c>
      <c r="B35" s="15" t="str">
        <f ca="1">puntenberekening!B123</f>
        <v>OB</v>
      </c>
      <c r="C35" s="15">
        <f ca="1">puntenberekening!C123</f>
        <v>2450</v>
      </c>
      <c r="D35" s="6">
        <f t="shared" si="0"/>
        <v>1</v>
      </c>
      <c r="E35" s="6">
        <f t="shared" si="1"/>
        <v>1</v>
      </c>
      <c r="F35" s="43">
        <f t="shared" si="2"/>
        <v>0</v>
      </c>
      <c r="G35" s="41">
        <f>SUM(LARGE(H35:AD35,1),LARGE(H35:AD35,2),LARGE(H35:AD35,3),LARGE(H35:AD35,4),LARGE(H35:AD35,5))</f>
        <v>128</v>
      </c>
      <c r="H35" s="27">
        <f ca="1">puntenberekening!F123</f>
        <v>0</v>
      </c>
      <c r="I35" s="27">
        <f ca="1">puntenberekening!I123</f>
        <v>128</v>
      </c>
      <c r="J35" s="27">
        <f ca="1">puntenberekening!L123</f>
        <v>0</v>
      </c>
      <c r="K35" s="27">
        <f ca="1">puntenberekening!O123</f>
        <v>0</v>
      </c>
      <c r="L35" s="27">
        <f ca="1">puntenberekening!R123</f>
        <v>0</v>
      </c>
      <c r="M35" s="27">
        <f ca="1">puntenberekening!U123</f>
        <v>0</v>
      </c>
      <c r="N35" s="27">
        <f ca="1">puntenberekening!X123</f>
        <v>0</v>
      </c>
      <c r="O35" s="27">
        <f ca="1">puntenberekening!AA123</f>
        <v>0</v>
      </c>
      <c r="P35" s="27">
        <f ca="1">puntenberekening!AD123</f>
        <v>0</v>
      </c>
      <c r="Q35" s="27">
        <f ca="1">puntenberekening!AG123</f>
        <v>0</v>
      </c>
    </row>
    <row r="36" spans="1:17">
      <c r="A36" s="15" t="str">
        <f ca="1">puntenberekening!A111</f>
        <v>Verdonck Elias</v>
      </c>
      <c r="B36" s="15" t="str">
        <f ca="1">puntenberekening!B111</f>
        <v>FLAC</v>
      </c>
      <c r="C36" s="15">
        <f ca="1">puntenberekening!C111</f>
        <v>2547</v>
      </c>
      <c r="D36" s="6">
        <f t="shared" si="0"/>
        <v>1</v>
      </c>
      <c r="E36" s="6">
        <f t="shared" si="1"/>
        <v>1</v>
      </c>
      <c r="F36" s="43">
        <f t="shared" si="2"/>
        <v>0</v>
      </c>
      <c r="G36" s="41">
        <f>SUM(LARGE(H36:Q36,1),LARGE(H36:Q36,2),LARGE(H36:Q36,3),LARGE(H36:Q36,4),LARGE(H36:Q36,5),F36)</f>
        <v>125</v>
      </c>
      <c r="H36" s="27">
        <f ca="1">puntenberekening!F111</f>
        <v>125</v>
      </c>
      <c r="I36" s="27">
        <f ca="1">puntenberekening!I111</f>
        <v>0</v>
      </c>
      <c r="J36" s="27">
        <f ca="1">puntenberekening!L111</f>
        <v>0</v>
      </c>
      <c r="K36" s="27">
        <f ca="1">puntenberekening!O111</f>
        <v>0</v>
      </c>
      <c r="L36" s="27">
        <f ca="1">puntenberekening!R111</f>
        <v>0</v>
      </c>
      <c r="M36" s="27">
        <f ca="1">puntenberekening!U111</f>
        <v>0</v>
      </c>
      <c r="N36" s="27">
        <f ca="1">puntenberekening!X111</f>
        <v>0</v>
      </c>
      <c r="O36" s="27">
        <f ca="1">puntenberekening!AA111</f>
        <v>0</v>
      </c>
      <c r="P36" s="27">
        <f ca="1">puntenberekening!AD111</f>
        <v>0</v>
      </c>
      <c r="Q36" s="27">
        <f ca="1">puntenberekening!AG111</f>
        <v>0</v>
      </c>
    </row>
    <row r="37" spans="1:17">
      <c r="A37" s="15" t="str">
        <f ca="1">puntenberekening!A112</f>
        <v>Deberdt Zion</v>
      </c>
      <c r="B37" s="15" t="str">
        <f ca="1">puntenberekening!B112</f>
        <v>FLAC</v>
      </c>
      <c r="C37" s="15">
        <f ca="1">puntenberekening!C112</f>
        <v>2526</v>
      </c>
      <c r="D37" s="6">
        <f t="shared" si="0"/>
        <v>1</v>
      </c>
      <c r="E37" s="6">
        <f t="shared" si="1"/>
        <v>1</v>
      </c>
      <c r="F37" s="43">
        <f t="shared" si="2"/>
        <v>0</v>
      </c>
      <c r="G37" s="41">
        <f>SUM(LARGE(H37:Q37,1),LARGE(H37:Q37,2),LARGE(H37:Q37,3),LARGE(H37:Q37,4),LARGE(H37:Q37,5),F37)</f>
        <v>123</v>
      </c>
      <c r="H37" s="27">
        <f ca="1">puntenberekening!F112</f>
        <v>123</v>
      </c>
      <c r="I37" s="27">
        <f ca="1">puntenberekening!I112</f>
        <v>0</v>
      </c>
      <c r="J37" s="27">
        <f ca="1">puntenberekening!L112</f>
        <v>0</v>
      </c>
      <c r="K37" s="27">
        <f ca="1">puntenberekening!O112</f>
        <v>0</v>
      </c>
      <c r="L37" s="27">
        <f ca="1">puntenberekening!R112</f>
        <v>0</v>
      </c>
      <c r="M37" s="27">
        <f ca="1">puntenberekening!U112</f>
        <v>0</v>
      </c>
      <c r="N37" s="27">
        <f ca="1">puntenberekening!X112</f>
        <v>0</v>
      </c>
      <c r="O37" s="27">
        <f ca="1">puntenberekening!AA112</f>
        <v>0</v>
      </c>
      <c r="P37" s="27">
        <f ca="1">puntenberekening!AD112</f>
        <v>0</v>
      </c>
      <c r="Q37" s="27">
        <f ca="1">puntenberekening!AG112</f>
        <v>0</v>
      </c>
    </row>
    <row r="38" spans="1:17">
      <c r="A38" s="15" t="str">
        <f ca="1">puntenberekening!A124</f>
        <v>Sampers Seraphin</v>
      </c>
      <c r="B38" s="15" t="str">
        <f ca="1">puntenberekening!B124</f>
        <v>BEHO</v>
      </c>
      <c r="C38" s="15">
        <f ca="1">puntenberekening!C124</f>
        <v>2734</v>
      </c>
      <c r="D38" s="6">
        <f t="shared" si="0"/>
        <v>1</v>
      </c>
      <c r="E38" s="6">
        <f t="shared" si="1"/>
        <v>1</v>
      </c>
      <c r="F38" s="43">
        <f t="shared" si="2"/>
        <v>0</v>
      </c>
      <c r="G38" s="41">
        <f t="shared" ref="G38:G48" si="5">SUM(LARGE(H38:AD38,1),LARGE(H38:AD38,2),LARGE(H38:AD38,3),LARGE(H38:AD38,4),LARGE(H38:AD38,5))</f>
        <v>120</v>
      </c>
      <c r="H38" s="27">
        <f ca="1">puntenberekening!F124</f>
        <v>0</v>
      </c>
      <c r="I38" s="27">
        <f ca="1">puntenberekening!I124</f>
        <v>120</v>
      </c>
      <c r="J38" s="27">
        <f ca="1">puntenberekening!L124</f>
        <v>0</v>
      </c>
      <c r="K38" s="27">
        <f ca="1">puntenberekening!O124</f>
        <v>0</v>
      </c>
      <c r="L38" s="27">
        <f ca="1">puntenberekening!R124</f>
        <v>0</v>
      </c>
      <c r="M38" s="27">
        <f ca="1">puntenberekening!U124</f>
        <v>0</v>
      </c>
      <c r="N38" s="27">
        <f ca="1">puntenberekening!X124</f>
        <v>0</v>
      </c>
      <c r="O38" s="27">
        <f ca="1">puntenberekening!AA124</f>
        <v>0</v>
      </c>
      <c r="P38" s="27">
        <f ca="1">puntenberekening!AD124</f>
        <v>0</v>
      </c>
      <c r="Q38" s="27">
        <f ca="1">puntenberekening!AG124</f>
        <v>0</v>
      </c>
    </row>
    <row r="39" spans="1:17">
      <c r="A39" s="15" t="str">
        <f ca="1">puntenberekening!A125</f>
        <v>De Keyser Jarne</v>
      </c>
      <c r="B39" s="15" t="str">
        <f ca="1">puntenberekening!B125</f>
        <v>OB</v>
      </c>
      <c r="C39" s="15">
        <f ca="1">puntenberekening!C125</f>
        <v>2267</v>
      </c>
      <c r="D39" s="6">
        <f t="shared" si="0"/>
        <v>1</v>
      </c>
      <c r="E39" s="6">
        <f t="shared" si="1"/>
        <v>1</v>
      </c>
      <c r="F39" s="43">
        <f t="shared" si="2"/>
        <v>0</v>
      </c>
      <c r="G39" s="41">
        <f t="shared" si="5"/>
        <v>116</v>
      </c>
      <c r="H39" s="27">
        <f ca="1">puntenberekening!F125</f>
        <v>0</v>
      </c>
      <c r="I39" s="27">
        <f ca="1">puntenberekening!I125</f>
        <v>116</v>
      </c>
      <c r="J39" s="27">
        <f ca="1">puntenberekening!L125</f>
        <v>0</v>
      </c>
      <c r="K39" s="27">
        <f ca="1">puntenberekening!O125</f>
        <v>0</v>
      </c>
      <c r="L39" s="27">
        <f ca="1">puntenberekening!R125</f>
        <v>0</v>
      </c>
      <c r="M39" s="27">
        <f ca="1">puntenberekening!U125</f>
        <v>0</v>
      </c>
      <c r="N39" s="27">
        <f ca="1">puntenberekening!X125</f>
        <v>0</v>
      </c>
      <c r="O39" s="27">
        <f ca="1">puntenberekening!AA125</f>
        <v>0</v>
      </c>
      <c r="P39" s="27">
        <f ca="1">puntenberekening!AD125</f>
        <v>0</v>
      </c>
      <c r="Q39" s="27">
        <f ca="1">puntenberekening!AG125</f>
        <v>0</v>
      </c>
    </row>
    <row r="40" spans="1:17">
      <c r="A40" s="15" t="str">
        <f ca="1">puntenberekening!A113</f>
        <v>Vandekerckhove Tibe</v>
      </c>
      <c r="B40" s="15" t="str">
        <f ca="1">puntenberekening!B113</f>
        <v>AVMO</v>
      </c>
      <c r="C40" s="15">
        <f ca="1">puntenberekening!C113</f>
        <v>2418</v>
      </c>
      <c r="D40" s="6">
        <f t="shared" si="0"/>
        <v>1</v>
      </c>
      <c r="E40" s="6">
        <f t="shared" si="1"/>
        <v>1</v>
      </c>
      <c r="F40" s="43">
        <f t="shared" si="2"/>
        <v>0</v>
      </c>
      <c r="G40" s="41">
        <f t="shared" si="5"/>
        <v>114</v>
      </c>
      <c r="H40" s="27">
        <f ca="1">puntenberekening!F113</f>
        <v>114</v>
      </c>
      <c r="I40" s="27">
        <f ca="1">puntenberekening!I113</f>
        <v>0</v>
      </c>
      <c r="J40" s="27">
        <f ca="1">puntenberekening!L113</f>
        <v>0</v>
      </c>
      <c r="K40" s="27">
        <f ca="1">puntenberekening!O113</f>
        <v>0</v>
      </c>
      <c r="L40" s="27">
        <f ca="1">puntenberekening!R113</f>
        <v>0</v>
      </c>
      <c r="M40" s="27">
        <f ca="1">puntenberekening!U113</f>
        <v>0</v>
      </c>
      <c r="N40" s="27">
        <f ca="1">puntenberekening!X113</f>
        <v>0</v>
      </c>
      <c r="O40" s="27">
        <f ca="1">puntenberekening!AA113</f>
        <v>0</v>
      </c>
      <c r="P40" s="27">
        <f ca="1">puntenberekening!AD113</f>
        <v>0</v>
      </c>
      <c r="Q40" s="27">
        <f ca="1">puntenberekening!AG113</f>
        <v>0</v>
      </c>
    </row>
    <row r="41" spans="1:17">
      <c r="A41" s="15" t="str">
        <f ca="1">puntenberekening!A114</f>
        <v>Dumortier Joeri</v>
      </c>
      <c r="B41" s="15" t="str">
        <f ca="1">puntenberekening!B114</f>
        <v>AZW</v>
      </c>
      <c r="C41" s="15">
        <f ca="1">puntenberekening!C114</f>
        <v>2183</v>
      </c>
      <c r="D41" s="6">
        <f t="shared" si="0"/>
        <v>1</v>
      </c>
      <c r="E41" s="6">
        <f t="shared" si="1"/>
        <v>1</v>
      </c>
      <c r="F41" s="43">
        <f t="shared" si="2"/>
        <v>0</v>
      </c>
      <c r="G41" s="41">
        <f t="shared" si="5"/>
        <v>112</v>
      </c>
      <c r="H41" s="27">
        <f ca="1">puntenberekening!F114</f>
        <v>112</v>
      </c>
      <c r="I41" s="27">
        <f ca="1">puntenberekening!I114</f>
        <v>0</v>
      </c>
      <c r="J41" s="27">
        <f ca="1">puntenberekening!L114</f>
        <v>0</v>
      </c>
      <c r="K41" s="27">
        <f ca="1">puntenberekening!O114</f>
        <v>0</v>
      </c>
      <c r="L41" s="27">
        <f ca="1">puntenberekening!R114</f>
        <v>0</v>
      </c>
      <c r="M41" s="27">
        <f ca="1">puntenberekening!U114</f>
        <v>0</v>
      </c>
      <c r="N41" s="27">
        <f ca="1">puntenberekening!X114</f>
        <v>0</v>
      </c>
      <c r="O41" s="27">
        <f ca="1">puntenberekening!AA114</f>
        <v>0</v>
      </c>
      <c r="P41" s="27">
        <f ca="1">puntenberekening!AD114</f>
        <v>0</v>
      </c>
      <c r="Q41" s="27">
        <f ca="1">puntenberekening!AG114</f>
        <v>0</v>
      </c>
    </row>
    <row r="42" spans="1:17">
      <c r="A42" s="15" t="str">
        <f ca="1">puntenberekening!A126</f>
        <v>Seys Maarten</v>
      </c>
      <c r="B42" s="15" t="str">
        <f ca="1">puntenberekening!B126</f>
        <v>MACW</v>
      </c>
      <c r="C42" s="15">
        <f ca="1">puntenberekening!C126</f>
        <v>2701</v>
      </c>
      <c r="D42" s="6">
        <f t="shared" si="0"/>
        <v>1</v>
      </c>
      <c r="E42" s="6">
        <f t="shared" si="1"/>
        <v>1</v>
      </c>
      <c r="F42" s="43">
        <f t="shared" si="2"/>
        <v>0</v>
      </c>
      <c r="G42" s="41">
        <f t="shared" si="5"/>
        <v>112</v>
      </c>
      <c r="H42" s="27">
        <f ca="1">puntenberekening!F126</f>
        <v>0</v>
      </c>
      <c r="I42" s="27">
        <f ca="1">puntenberekening!I126</f>
        <v>112</v>
      </c>
      <c r="J42" s="27">
        <f ca="1">puntenberekening!L126</f>
        <v>0</v>
      </c>
      <c r="K42" s="27">
        <f ca="1">puntenberekening!O126</f>
        <v>0</v>
      </c>
      <c r="L42" s="27">
        <f ca="1">puntenberekening!R126</f>
        <v>0</v>
      </c>
      <c r="M42" s="27">
        <f ca="1">puntenberekening!U126</f>
        <v>0</v>
      </c>
      <c r="N42" s="27">
        <f ca="1">puntenberekening!X126</f>
        <v>0</v>
      </c>
      <c r="O42" s="27">
        <f ca="1">puntenberekening!AA126</f>
        <v>0</v>
      </c>
      <c r="P42" s="27">
        <f ca="1">puntenberekening!AD126</f>
        <v>0</v>
      </c>
      <c r="Q42" s="27">
        <f ca="1">puntenberekening!AG126</f>
        <v>0</v>
      </c>
    </row>
    <row r="43" spans="1:17">
      <c r="A43" s="15" t="str">
        <f ca="1">puntenberekening!A127</f>
        <v>Adriaens Jonas</v>
      </c>
      <c r="B43" s="15" t="str">
        <f ca="1">puntenberekening!B127</f>
        <v>FLAC</v>
      </c>
      <c r="C43" s="15">
        <f ca="1">puntenberekening!C127</f>
        <v>2504</v>
      </c>
      <c r="D43" s="6">
        <f t="shared" si="0"/>
        <v>1</v>
      </c>
      <c r="E43" s="6">
        <f t="shared" si="1"/>
        <v>1</v>
      </c>
      <c r="F43" s="43">
        <f t="shared" si="2"/>
        <v>0</v>
      </c>
      <c r="G43" s="41">
        <f t="shared" si="5"/>
        <v>108</v>
      </c>
      <c r="H43" s="27">
        <f ca="1">puntenberekening!F127</f>
        <v>0</v>
      </c>
      <c r="I43" s="27">
        <f ca="1">puntenberekening!I127</f>
        <v>108</v>
      </c>
      <c r="J43" s="27">
        <f ca="1">puntenberekening!L127</f>
        <v>0</v>
      </c>
      <c r="K43" s="27">
        <f ca="1">puntenberekening!O127</f>
        <v>0</v>
      </c>
      <c r="L43" s="27">
        <f ca="1">puntenberekening!R127</f>
        <v>0</v>
      </c>
      <c r="M43" s="27">
        <f ca="1">puntenberekening!U127</f>
        <v>0</v>
      </c>
      <c r="N43" s="27">
        <f ca="1">puntenberekening!X127</f>
        <v>0</v>
      </c>
      <c r="O43" s="27">
        <f ca="1">puntenberekening!AA127</f>
        <v>0</v>
      </c>
      <c r="P43" s="27">
        <f ca="1">puntenberekening!AD127</f>
        <v>0</v>
      </c>
      <c r="Q43" s="27">
        <f ca="1">puntenberekening!AG127</f>
        <v>0</v>
      </c>
    </row>
    <row r="44" spans="1:17">
      <c r="A44" s="15" t="str">
        <f ca="1">puntenberekening!A116</f>
        <v>Denhaerynck Ruben</v>
      </c>
      <c r="B44" s="15" t="str">
        <f ca="1">puntenberekening!B116</f>
        <v>AZW</v>
      </c>
      <c r="C44" s="15">
        <f ca="1">puntenberekening!C116</f>
        <v>2181</v>
      </c>
      <c r="D44" s="6">
        <f t="shared" si="0"/>
        <v>1</v>
      </c>
      <c r="E44" s="6">
        <f t="shared" si="1"/>
        <v>1</v>
      </c>
      <c r="F44" s="43">
        <f t="shared" si="2"/>
        <v>0</v>
      </c>
      <c r="G44" s="41">
        <f t="shared" si="5"/>
        <v>106</v>
      </c>
      <c r="H44" s="27">
        <f ca="1">puntenberekening!F116</f>
        <v>106</v>
      </c>
      <c r="I44" s="27">
        <f ca="1">puntenberekening!I116</f>
        <v>0</v>
      </c>
      <c r="J44" s="27">
        <f ca="1">puntenberekening!L116</f>
        <v>0</v>
      </c>
      <c r="K44" s="27">
        <f ca="1">puntenberekening!O116</f>
        <v>0</v>
      </c>
      <c r="L44" s="27">
        <f ca="1">puntenberekening!R116</f>
        <v>0</v>
      </c>
      <c r="M44" s="27">
        <f ca="1">puntenberekening!U116</f>
        <v>0</v>
      </c>
      <c r="N44" s="27">
        <f ca="1">puntenberekening!X116</f>
        <v>0</v>
      </c>
      <c r="O44" s="27">
        <f ca="1">puntenberekening!AA116</f>
        <v>0</v>
      </c>
      <c r="P44" s="27">
        <f ca="1">puntenberekening!AD116</f>
        <v>0</v>
      </c>
      <c r="Q44" s="27">
        <f ca="1">puntenberekening!AG116</f>
        <v>0</v>
      </c>
    </row>
    <row r="45" spans="1:17">
      <c r="A45" s="15" t="str">
        <f ca="1">puntenberekening!A128</f>
        <v>Vandroeme Willem</v>
      </c>
      <c r="B45" s="15" t="str">
        <f ca="1">puntenberekening!B128</f>
        <v>MACW</v>
      </c>
      <c r="C45" s="15">
        <f ca="1">puntenberekening!C128</f>
        <v>2281</v>
      </c>
      <c r="D45" s="6">
        <f t="shared" si="0"/>
        <v>1</v>
      </c>
      <c r="E45" s="6">
        <f t="shared" si="1"/>
        <v>1</v>
      </c>
      <c r="F45" s="43">
        <f t="shared" si="2"/>
        <v>0</v>
      </c>
      <c r="G45" s="41">
        <f t="shared" si="5"/>
        <v>104</v>
      </c>
      <c r="H45" s="27">
        <f ca="1">puntenberekening!F128</f>
        <v>0</v>
      </c>
      <c r="I45" s="27">
        <f ca="1">puntenberekening!I128</f>
        <v>104</v>
      </c>
      <c r="J45" s="27">
        <f ca="1">puntenberekening!L128</f>
        <v>0</v>
      </c>
      <c r="K45" s="27">
        <f ca="1">puntenberekening!O128</f>
        <v>0</v>
      </c>
      <c r="L45" s="27">
        <f ca="1">puntenberekening!R128</f>
        <v>0</v>
      </c>
      <c r="M45" s="27">
        <f ca="1">puntenberekening!U128</f>
        <v>0</v>
      </c>
      <c r="N45" s="27">
        <f ca="1">puntenberekening!X128</f>
        <v>0</v>
      </c>
      <c r="O45" s="27">
        <f ca="1">puntenberekening!AA128</f>
        <v>0</v>
      </c>
      <c r="P45" s="27">
        <f ca="1">puntenberekening!AD128</f>
        <v>0</v>
      </c>
      <c r="Q45" s="27">
        <f ca="1">puntenberekening!AG128</f>
        <v>0</v>
      </c>
    </row>
    <row r="46" spans="1:17">
      <c r="A46" s="15" t="str">
        <f ca="1">puntenberekening!A132</f>
        <v>Martin Achilles</v>
      </c>
      <c r="B46" s="15" t="str">
        <f ca="1">puntenberekening!B132</f>
        <v>FLAC</v>
      </c>
      <c r="C46" s="15">
        <f ca="1">puntenberekening!C132</f>
        <v>2881</v>
      </c>
      <c r="D46" s="6">
        <f t="shared" si="0"/>
        <v>1</v>
      </c>
      <c r="E46" s="6">
        <f t="shared" si="1"/>
        <v>1</v>
      </c>
      <c r="F46" s="43">
        <f t="shared" si="2"/>
        <v>0</v>
      </c>
      <c r="G46" s="41">
        <f t="shared" si="5"/>
        <v>104</v>
      </c>
      <c r="H46" s="27">
        <f ca="1">puntenberekening!F132</f>
        <v>0</v>
      </c>
      <c r="I46" s="27">
        <f ca="1">puntenberekening!I132</f>
        <v>0</v>
      </c>
      <c r="J46" s="27">
        <f ca="1">puntenberekening!L132</f>
        <v>104</v>
      </c>
      <c r="K46" s="27">
        <f ca="1">puntenberekening!O132</f>
        <v>0</v>
      </c>
      <c r="L46" s="27">
        <f ca="1">puntenberekening!R132</f>
        <v>0</v>
      </c>
      <c r="M46" s="27">
        <f ca="1">puntenberekening!U132</f>
        <v>0</v>
      </c>
      <c r="N46" s="27">
        <f ca="1">puntenberekening!X132</f>
        <v>0</v>
      </c>
      <c r="O46" s="27">
        <f ca="1">puntenberekening!AA132</f>
        <v>0</v>
      </c>
      <c r="P46" s="27">
        <f ca="1">puntenberekening!AD132</f>
        <v>0</v>
      </c>
      <c r="Q46" s="27">
        <f ca="1">puntenberekening!AG132</f>
        <v>0</v>
      </c>
    </row>
    <row r="47" spans="1:17">
      <c r="A47" s="15" t="str">
        <f ca="1">puntenberekening!A117</f>
        <v>Benoit Yoran</v>
      </c>
      <c r="B47" s="15" t="str">
        <f ca="1">puntenberekening!B117</f>
        <v>KKS</v>
      </c>
      <c r="C47" s="15">
        <f ca="1">puntenberekening!C117</f>
        <v>2770</v>
      </c>
      <c r="D47" s="6">
        <f t="shared" si="0"/>
        <v>1</v>
      </c>
      <c r="E47" s="6">
        <f t="shared" si="1"/>
        <v>1</v>
      </c>
      <c r="F47" s="43">
        <f t="shared" si="2"/>
        <v>0</v>
      </c>
      <c r="G47" s="41">
        <f t="shared" si="5"/>
        <v>103</v>
      </c>
      <c r="H47" s="27">
        <f ca="1">puntenberekening!F117</f>
        <v>103</v>
      </c>
      <c r="I47" s="27">
        <f ca="1">puntenberekening!I117</f>
        <v>0</v>
      </c>
      <c r="J47" s="27">
        <f ca="1">puntenberekening!L117</f>
        <v>0</v>
      </c>
      <c r="K47" s="27">
        <f ca="1">puntenberekening!O117</f>
        <v>0</v>
      </c>
      <c r="L47" s="27">
        <f ca="1">puntenberekening!R117</f>
        <v>0</v>
      </c>
      <c r="M47" s="27">
        <f ca="1">puntenberekening!U117</f>
        <v>0</v>
      </c>
      <c r="N47" s="27">
        <f ca="1">puntenberekening!X117</f>
        <v>0</v>
      </c>
      <c r="O47" s="27">
        <f ca="1">puntenberekening!AA117</f>
        <v>0</v>
      </c>
      <c r="P47" s="27">
        <f ca="1">puntenberekening!AD117</f>
        <v>0</v>
      </c>
      <c r="Q47" s="27">
        <f ca="1">puntenberekening!AG117</f>
        <v>0</v>
      </c>
    </row>
    <row r="48" spans="1:17">
      <c r="A48" s="15" t="str">
        <f ca="1">puntenberekening!A133</f>
        <v>De Schepper Lowie</v>
      </c>
      <c r="B48" s="15" t="str">
        <f ca="1">puntenberekening!B133</f>
        <v>BEHO</v>
      </c>
      <c r="C48" s="15">
        <f ca="1">puntenberekening!C133</f>
        <v>2612</v>
      </c>
      <c r="D48" s="6">
        <f t="shared" si="0"/>
        <v>1</v>
      </c>
      <c r="E48" s="6">
        <f t="shared" si="1"/>
        <v>1</v>
      </c>
      <c r="F48" s="43">
        <f t="shared" si="2"/>
        <v>0</v>
      </c>
      <c r="G48" s="41">
        <f t="shared" si="5"/>
        <v>102</v>
      </c>
      <c r="H48" s="27">
        <f ca="1">puntenberekening!F133</f>
        <v>0</v>
      </c>
      <c r="I48" s="27">
        <f ca="1">puntenberekening!I133</f>
        <v>0</v>
      </c>
      <c r="J48" s="27">
        <f ca="1">puntenberekening!L133</f>
        <v>102</v>
      </c>
      <c r="K48" s="27">
        <f ca="1">puntenberekening!O133</f>
        <v>0</v>
      </c>
      <c r="L48" s="27">
        <f ca="1">puntenberekening!R133</f>
        <v>0</v>
      </c>
      <c r="M48" s="27">
        <f ca="1">puntenberekening!U133</f>
        <v>0</v>
      </c>
      <c r="N48" s="27">
        <f ca="1">puntenberekening!X133</f>
        <v>0</v>
      </c>
      <c r="O48" s="27">
        <f ca="1">puntenberekening!AA133</f>
        <v>0</v>
      </c>
      <c r="P48" s="27">
        <f ca="1">puntenberekening!AD133</f>
        <v>0</v>
      </c>
      <c r="Q48" s="27">
        <f ca="1">puntenberekening!AG133</f>
        <v>0</v>
      </c>
    </row>
    <row r="49" spans="1:17">
      <c r="A49" s="15">
        <f ca="1">puntenberekening!A134</f>
        <v>0</v>
      </c>
      <c r="B49" s="15">
        <f ca="1">puntenberekening!B134</f>
        <v>0</v>
      </c>
      <c r="C49" s="15">
        <f ca="1">puntenberekening!C134</f>
        <v>0</v>
      </c>
      <c r="D49" s="6">
        <f t="shared" ref="D49:D54" si="6">COUNTIF(H49:Q49, "&gt;0")</f>
        <v>0</v>
      </c>
      <c r="E49" s="6">
        <f t="shared" ref="E49:E54" si="7">COUNTIF(H49:O49, "&gt;0")</f>
        <v>0</v>
      </c>
      <c r="F49" s="43">
        <f t="shared" ref="F49:F54" si="8">IF(E49=8,100,0)</f>
        <v>0</v>
      </c>
      <c r="G49" s="41">
        <f t="shared" ref="G49:G54" si="9">SUM(LARGE(H49:AD49,1),LARGE(H49:AD49,2),LARGE(H49:AD49,3),LARGE(H49:AD49,4),LARGE(H49:AD49,5))</f>
        <v>0</v>
      </c>
      <c r="H49" s="27">
        <f ca="1">puntenberekening!F134</f>
        <v>0</v>
      </c>
      <c r="I49" s="27">
        <f ca="1">puntenberekening!I134</f>
        <v>0</v>
      </c>
      <c r="J49" s="27">
        <f ca="1">puntenberekening!L134</f>
        <v>0</v>
      </c>
      <c r="K49" s="27">
        <f ca="1">puntenberekening!O134</f>
        <v>0</v>
      </c>
      <c r="L49" s="27">
        <f ca="1">puntenberekening!R134</f>
        <v>0</v>
      </c>
      <c r="M49" s="27">
        <f ca="1">puntenberekening!U134</f>
        <v>0</v>
      </c>
      <c r="N49" s="27">
        <f ca="1">puntenberekening!X134</f>
        <v>0</v>
      </c>
      <c r="O49" s="27">
        <f ca="1">puntenberekening!AA134</f>
        <v>0</v>
      </c>
      <c r="P49" s="27">
        <f ca="1">puntenberekening!AD134</f>
        <v>0</v>
      </c>
      <c r="Q49" s="27">
        <f ca="1">puntenberekening!AG134</f>
        <v>0</v>
      </c>
    </row>
    <row r="50" spans="1:17">
      <c r="A50" s="15">
        <f ca="1">puntenberekening!A135</f>
        <v>0</v>
      </c>
      <c r="B50" s="15">
        <f ca="1">puntenberekening!B135</f>
        <v>0</v>
      </c>
      <c r="C50" s="15">
        <f ca="1">puntenberekening!C135</f>
        <v>0</v>
      </c>
      <c r="D50" s="6">
        <f t="shared" si="6"/>
        <v>0</v>
      </c>
      <c r="E50" s="6">
        <f t="shared" si="7"/>
        <v>0</v>
      </c>
      <c r="F50" s="43">
        <f t="shared" si="8"/>
        <v>0</v>
      </c>
      <c r="G50" s="41">
        <f t="shared" si="9"/>
        <v>0</v>
      </c>
      <c r="H50" s="27">
        <f ca="1">puntenberekening!F135</f>
        <v>0</v>
      </c>
      <c r="I50" s="27">
        <f ca="1">puntenberekening!I135</f>
        <v>0</v>
      </c>
      <c r="J50" s="27">
        <f ca="1">puntenberekening!L135</f>
        <v>0</v>
      </c>
      <c r="K50" s="27">
        <f ca="1">puntenberekening!O135</f>
        <v>0</v>
      </c>
      <c r="L50" s="27">
        <f ca="1">puntenberekening!R135</f>
        <v>0</v>
      </c>
      <c r="M50" s="27">
        <f ca="1">puntenberekening!U135</f>
        <v>0</v>
      </c>
      <c r="N50" s="27">
        <f ca="1">puntenberekening!X135</f>
        <v>0</v>
      </c>
      <c r="O50" s="27">
        <f ca="1">puntenberekening!AA135</f>
        <v>0</v>
      </c>
      <c r="P50" s="27">
        <f ca="1">puntenberekening!AD135</f>
        <v>0</v>
      </c>
      <c r="Q50" s="27">
        <f ca="1">puntenberekening!AG135</f>
        <v>0</v>
      </c>
    </row>
    <row r="51" spans="1:17">
      <c r="A51" s="15">
        <f ca="1">puntenberekening!A136</f>
        <v>0</v>
      </c>
      <c r="B51" s="15">
        <f ca="1">puntenberekening!B136</f>
        <v>0</v>
      </c>
      <c r="C51" s="15">
        <f ca="1">puntenberekening!C136</f>
        <v>0</v>
      </c>
      <c r="D51" s="6">
        <f t="shared" si="6"/>
        <v>0</v>
      </c>
      <c r="E51" s="6">
        <f t="shared" si="7"/>
        <v>0</v>
      </c>
      <c r="F51" s="43">
        <f t="shared" si="8"/>
        <v>0</v>
      </c>
      <c r="G51" s="41">
        <f t="shared" si="9"/>
        <v>0</v>
      </c>
      <c r="H51" s="27">
        <f ca="1">puntenberekening!F136</f>
        <v>0</v>
      </c>
      <c r="I51" s="27">
        <f ca="1">puntenberekening!I136</f>
        <v>0</v>
      </c>
      <c r="J51" s="27">
        <f ca="1">puntenberekening!L136</f>
        <v>0</v>
      </c>
      <c r="K51" s="27">
        <f ca="1">puntenberekening!O136</f>
        <v>0</v>
      </c>
      <c r="L51" s="27">
        <f ca="1">puntenberekening!R136</f>
        <v>0</v>
      </c>
      <c r="M51" s="27">
        <f ca="1">puntenberekening!U136</f>
        <v>0</v>
      </c>
      <c r="N51" s="27">
        <f ca="1">puntenberekening!X136</f>
        <v>0</v>
      </c>
      <c r="O51" s="27">
        <f ca="1">puntenberekening!AA136</f>
        <v>0</v>
      </c>
      <c r="P51" s="27">
        <f ca="1">puntenberekening!AD136</f>
        <v>0</v>
      </c>
      <c r="Q51" s="27">
        <f ca="1">puntenberekening!AG136</f>
        <v>0</v>
      </c>
    </row>
    <row r="52" spans="1:17">
      <c r="A52" s="15">
        <f ca="1">puntenberekening!A137</f>
        <v>0</v>
      </c>
      <c r="B52" s="15">
        <f ca="1">puntenberekening!B137</f>
        <v>0</v>
      </c>
      <c r="C52" s="15">
        <f ca="1">puntenberekening!C137</f>
        <v>0</v>
      </c>
      <c r="D52" s="6">
        <f t="shared" si="6"/>
        <v>0</v>
      </c>
      <c r="E52" s="6">
        <f t="shared" si="7"/>
        <v>0</v>
      </c>
      <c r="F52" s="43">
        <f t="shared" si="8"/>
        <v>0</v>
      </c>
      <c r="G52" s="41">
        <f t="shared" si="9"/>
        <v>0</v>
      </c>
      <c r="H52" s="27">
        <f ca="1">puntenberekening!F137</f>
        <v>0</v>
      </c>
      <c r="I52" s="27">
        <f ca="1">puntenberekening!I137</f>
        <v>0</v>
      </c>
      <c r="J52" s="27">
        <f ca="1">puntenberekening!L137</f>
        <v>0</v>
      </c>
      <c r="K52" s="27">
        <f ca="1">puntenberekening!O137</f>
        <v>0</v>
      </c>
      <c r="L52" s="27">
        <f ca="1">puntenberekening!R137</f>
        <v>0</v>
      </c>
      <c r="M52" s="27">
        <f ca="1">puntenberekening!U137</f>
        <v>0</v>
      </c>
      <c r="N52" s="27">
        <f ca="1">puntenberekening!X137</f>
        <v>0</v>
      </c>
      <c r="O52" s="27">
        <f ca="1">puntenberekening!AA137</f>
        <v>0</v>
      </c>
      <c r="P52" s="27">
        <f ca="1">puntenberekening!AD137</f>
        <v>0</v>
      </c>
      <c r="Q52" s="27">
        <f ca="1">puntenberekening!AG137</f>
        <v>0</v>
      </c>
    </row>
    <row r="53" spans="1:17">
      <c r="A53" s="15">
        <f ca="1">puntenberekening!A138</f>
        <v>0</v>
      </c>
      <c r="B53" s="15">
        <f ca="1">puntenberekening!B138</f>
        <v>0</v>
      </c>
      <c r="C53" s="15">
        <f ca="1">puntenberekening!C138</f>
        <v>0</v>
      </c>
      <c r="D53" s="6">
        <f t="shared" si="6"/>
        <v>0</v>
      </c>
      <c r="E53" s="6">
        <f t="shared" si="7"/>
        <v>0</v>
      </c>
      <c r="F53" s="43">
        <f t="shared" si="8"/>
        <v>0</v>
      </c>
      <c r="G53" s="41">
        <f t="shared" si="9"/>
        <v>0</v>
      </c>
      <c r="H53" s="27">
        <f ca="1">puntenberekening!F138</f>
        <v>0</v>
      </c>
      <c r="I53" s="27">
        <f ca="1">puntenberekening!I138</f>
        <v>0</v>
      </c>
      <c r="J53" s="27">
        <f ca="1">puntenberekening!L138</f>
        <v>0</v>
      </c>
      <c r="K53" s="27">
        <f ca="1">puntenberekening!O138</f>
        <v>0</v>
      </c>
      <c r="L53" s="27">
        <f ca="1">puntenberekening!R138</f>
        <v>0</v>
      </c>
      <c r="M53" s="27">
        <f ca="1">puntenberekening!U138</f>
        <v>0</v>
      </c>
      <c r="N53" s="27">
        <f ca="1">puntenberekening!X138</f>
        <v>0</v>
      </c>
      <c r="O53" s="27">
        <f ca="1">puntenberekening!AA138</f>
        <v>0</v>
      </c>
      <c r="P53" s="27">
        <f ca="1">puntenberekening!AD138</f>
        <v>0</v>
      </c>
      <c r="Q53" s="27">
        <f ca="1">puntenberekening!AG138</f>
        <v>0</v>
      </c>
    </row>
    <row r="54" spans="1:17">
      <c r="A54" s="15">
        <f ca="1">puntenberekening!A139</f>
        <v>0</v>
      </c>
      <c r="B54" s="15">
        <f ca="1">puntenberekening!B139</f>
        <v>0</v>
      </c>
      <c r="C54" s="15">
        <f ca="1">puntenberekening!C139</f>
        <v>0</v>
      </c>
      <c r="D54" s="6">
        <f t="shared" si="6"/>
        <v>0</v>
      </c>
      <c r="E54" s="6">
        <f t="shared" si="7"/>
        <v>0</v>
      </c>
      <c r="F54" s="43">
        <f t="shared" si="8"/>
        <v>0</v>
      </c>
      <c r="G54" s="41">
        <f t="shared" si="9"/>
        <v>0</v>
      </c>
      <c r="H54" s="27">
        <f ca="1">puntenberekening!F139</f>
        <v>0</v>
      </c>
      <c r="I54" s="27">
        <f ca="1">puntenberekening!I139</f>
        <v>0</v>
      </c>
      <c r="J54" s="27">
        <f ca="1">puntenberekening!L139</f>
        <v>0</v>
      </c>
      <c r="K54" s="27">
        <f ca="1">puntenberekening!O139</f>
        <v>0</v>
      </c>
      <c r="L54" s="27">
        <f ca="1">puntenberekening!R139</f>
        <v>0</v>
      </c>
      <c r="M54" s="27">
        <f ca="1">puntenberekening!U139</f>
        <v>0</v>
      </c>
      <c r="N54" s="27">
        <f ca="1">puntenberekening!X139</f>
        <v>0</v>
      </c>
      <c r="O54" s="27">
        <f ca="1">puntenberekening!AA139</f>
        <v>0</v>
      </c>
      <c r="P54" s="27">
        <f ca="1">puntenberekening!AD139</f>
        <v>0</v>
      </c>
      <c r="Q54" s="27">
        <f ca="1">puntenberekening!AG139</f>
        <v>0</v>
      </c>
    </row>
    <row r="55" spans="1:17">
      <c r="A55" s="25"/>
      <c r="B55" s="25"/>
      <c r="C55" s="25"/>
      <c r="D55" s="1"/>
      <c r="E55" s="1"/>
      <c r="F55" s="1"/>
    </row>
    <row r="56" spans="1:17">
      <c r="A56" s="24"/>
      <c r="B56" s="24"/>
      <c r="C56" s="24"/>
    </row>
    <row r="57" spans="1:17">
      <c r="A57" s="24"/>
      <c r="B57" s="24"/>
      <c r="C57" s="24"/>
    </row>
    <row r="58" spans="1:17">
      <c r="A58" s="24"/>
      <c r="B58" s="24"/>
      <c r="C58" s="24"/>
    </row>
    <row r="59" spans="1:17">
      <c r="A59" s="24"/>
      <c r="B59" s="24"/>
      <c r="C59" s="24"/>
    </row>
    <row r="60" spans="1:17">
      <c r="A60" s="24"/>
      <c r="B60" s="24"/>
      <c r="C60" s="24"/>
    </row>
    <row r="61" spans="1:17">
      <c r="A61" s="24"/>
      <c r="B61" s="24"/>
      <c r="C61" s="24"/>
    </row>
    <row r="62" spans="1:17">
      <c r="A62" s="24"/>
      <c r="B62" s="24"/>
      <c r="C62" s="24"/>
    </row>
    <row r="63" spans="1:17">
      <c r="A63" s="25"/>
      <c r="B63" s="25"/>
      <c r="C63" s="25"/>
      <c r="D63" s="1"/>
      <c r="E63" s="1"/>
      <c r="F63" s="1"/>
    </row>
    <row r="64" spans="1:17">
      <c r="A64" s="24"/>
      <c r="B64" s="24"/>
      <c r="C64" s="24"/>
    </row>
    <row r="65" spans="1:6">
      <c r="A65" s="24"/>
      <c r="B65" s="24"/>
      <c r="C65" s="24"/>
    </row>
    <row r="66" spans="1:6">
      <c r="A66" s="24"/>
      <c r="B66" s="24"/>
      <c r="C66" s="24"/>
    </row>
    <row r="67" spans="1:6">
      <c r="A67" s="24"/>
      <c r="B67" s="24"/>
      <c r="C67" s="24"/>
    </row>
    <row r="68" spans="1:6">
      <c r="A68" s="24"/>
      <c r="B68" s="24"/>
      <c r="C68" s="24"/>
    </row>
    <row r="69" spans="1:6">
      <c r="A69" s="24"/>
      <c r="B69" s="24"/>
      <c r="C69" s="24"/>
    </row>
    <row r="70" spans="1:6">
      <c r="A70" s="24"/>
      <c r="B70" s="24"/>
      <c r="C70" s="24"/>
    </row>
    <row r="71" spans="1:6">
      <c r="A71" s="24"/>
      <c r="B71" s="24"/>
      <c r="C71" s="24"/>
    </row>
    <row r="72" spans="1:6">
      <c r="A72" s="24"/>
      <c r="B72" s="24"/>
      <c r="C72" s="24"/>
    </row>
    <row r="73" spans="1:6">
      <c r="A73" s="25"/>
      <c r="B73" s="25"/>
      <c r="C73" s="25"/>
      <c r="D73" s="1"/>
      <c r="E73" s="1"/>
      <c r="F73" s="1"/>
    </row>
    <row r="74" spans="1:6">
      <c r="A74" s="24"/>
      <c r="B74" s="24"/>
      <c r="C74" s="24"/>
    </row>
    <row r="75" spans="1:6">
      <c r="A75" s="24"/>
      <c r="B75" s="24"/>
      <c r="C75" s="24"/>
    </row>
    <row r="76" spans="1:6">
      <c r="A76" s="24"/>
      <c r="B76" s="24"/>
      <c r="C76" s="24"/>
    </row>
    <row r="77" spans="1:6">
      <c r="A77" s="25"/>
      <c r="B77" s="25"/>
      <c r="C77" s="25"/>
      <c r="D77" s="1"/>
      <c r="E77" s="1"/>
      <c r="F77" s="1"/>
    </row>
    <row r="78" spans="1:6">
      <c r="A78" s="24"/>
      <c r="B78" s="24"/>
      <c r="C78" s="24"/>
    </row>
    <row r="79" spans="1:6">
      <c r="A79" s="24"/>
      <c r="B79" s="24"/>
      <c r="C79" s="24"/>
    </row>
    <row r="80" spans="1:6">
      <c r="A80" s="24"/>
      <c r="B80" s="24"/>
      <c r="C80" s="24"/>
    </row>
  </sheetData>
  <phoneticPr fontId="0" type="noConversion"/>
  <conditionalFormatting sqref="F3">
    <cfRule type="expression" dxfId="103" priority="71">
      <formula>$E$3=8</formula>
    </cfRule>
  </conditionalFormatting>
  <conditionalFormatting sqref="F4:F33">
    <cfRule type="expression" dxfId="102" priority="70">
      <formula>$E$3=8</formula>
    </cfRule>
  </conditionalFormatting>
  <conditionalFormatting sqref="F34">
    <cfRule type="expression" dxfId="101" priority="68">
      <formula>$E$3=8</formula>
    </cfRule>
  </conditionalFormatting>
  <conditionalFormatting sqref="F35">
    <cfRule type="expression" dxfId="100" priority="66">
      <formula>$E$3=8</formula>
    </cfRule>
  </conditionalFormatting>
  <conditionalFormatting sqref="F36">
    <cfRule type="expression" dxfId="99" priority="64">
      <formula>$E$3=8</formula>
    </cfRule>
  </conditionalFormatting>
  <conditionalFormatting sqref="F37">
    <cfRule type="expression" dxfId="98" priority="62">
      <formula>$E$3=8</formula>
    </cfRule>
  </conditionalFormatting>
  <conditionalFormatting sqref="F38">
    <cfRule type="expression" dxfId="97" priority="60">
      <formula>$E$3=8</formula>
    </cfRule>
  </conditionalFormatting>
  <conditionalFormatting sqref="F39">
    <cfRule type="expression" dxfId="96" priority="58">
      <formula>$E$3=8</formula>
    </cfRule>
  </conditionalFormatting>
  <conditionalFormatting sqref="F40">
    <cfRule type="expression" dxfId="95" priority="56">
      <formula>$E$3=8</formula>
    </cfRule>
  </conditionalFormatting>
  <conditionalFormatting sqref="F41">
    <cfRule type="expression" dxfId="94" priority="54">
      <formula>$E$3=8</formula>
    </cfRule>
  </conditionalFormatting>
  <conditionalFormatting sqref="F42">
    <cfRule type="expression" dxfId="93" priority="52">
      <formula>$E$3=8</formula>
    </cfRule>
  </conditionalFormatting>
  <conditionalFormatting sqref="F43">
    <cfRule type="expression" dxfId="92" priority="50">
      <formula>$E$3=8</formula>
    </cfRule>
  </conditionalFormatting>
  <conditionalFormatting sqref="F44">
    <cfRule type="expression" dxfId="91" priority="48">
      <formula>$E$3=8</formula>
    </cfRule>
  </conditionalFormatting>
  <conditionalFormatting sqref="F45">
    <cfRule type="expression" dxfId="90" priority="46">
      <formula>$E$3=8</formula>
    </cfRule>
  </conditionalFormatting>
  <conditionalFormatting sqref="F46">
    <cfRule type="expression" dxfId="89" priority="44">
      <formula>$E$3=8</formula>
    </cfRule>
  </conditionalFormatting>
  <conditionalFormatting sqref="F47">
    <cfRule type="expression" dxfId="88" priority="42">
      <formula>$E$3=8</formula>
    </cfRule>
  </conditionalFormatting>
  <conditionalFormatting sqref="F48">
    <cfRule type="expression" dxfId="87" priority="40">
      <formula>$E$3=8</formula>
    </cfRule>
  </conditionalFormatting>
  <conditionalFormatting sqref="F49">
    <cfRule type="expression" dxfId="86" priority="38">
      <formula>$E$3=8</formula>
    </cfRule>
  </conditionalFormatting>
  <conditionalFormatting sqref="F50">
    <cfRule type="expression" dxfId="85" priority="36">
      <formula>$E$3=8</formula>
    </cfRule>
  </conditionalFormatting>
  <conditionalFormatting sqref="F51">
    <cfRule type="expression" dxfId="84" priority="34">
      <formula>$E$3=8</formula>
    </cfRule>
  </conditionalFormatting>
  <conditionalFormatting sqref="F52">
    <cfRule type="expression" dxfId="83" priority="32">
      <formula>$E$3=8</formula>
    </cfRule>
  </conditionalFormatting>
  <conditionalFormatting sqref="F53">
    <cfRule type="expression" dxfId="82" priority="30">
      <formula>$E$3=8</formula>
    </cfRule>
  </conditionalFormatting>
  <conditionalFormatting sqref="F54">
    <cfRule type="expression" dxfId="81" priority="28">
      <formula>$E$3=8</formula>
    </cfRule>
  </conditionalFormatting>
  <conditionalFormatting sqref="D2 D55:D65536">
    <cfRule type="cellIs" dxfId="80" priority="25" operator="greaterThan">
      <formula>4</formula>
    </cfRule>
  </conditionalFormatting>
  <conditionalFormatting sqref="D1:D3">
    <cfRule type="cellIs" dxfId="79" priority="24" operator="greaterThan">
      <formula>4</formula>
    </cfRule>
  </conditionalFormatting>
  <conditionalFormatting sqref="D4:D54">
    <cfRule type="cellIs" dxfId="78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Q19" sqref="A3:Q19"/>
    </sheetView>
  </sheetViews>
  <sheetFormatPr defaultColWidth="9.109375" defaultRowHeight="14.4"/>
  <cols>
    <col min="1" max="1" width="26" bestFit="1" customWidth="1"/>
    <col min="2" max="2" width="7" customWidth="1"/>
    <col min="3" max="3" width="7.44140625" bestFit="1" customWidth="1"/>
    <col min="4" max="4" width="13" customWidth="1"/>
    <col min="5" max="5" width="11" bestFit="1" customWidth="1"/>
    <col min="6" max="6" width="14.5546875" customWidth="1"/>
    <col min="7" max="7" width="7.44140625" bestFit="1" customWidth="1"/>
    <col min="8" max="8" width="11.33203125" customWidth="1"/>
    <col min="9" max="9" width="11.44140625" customWidth="1"/>
    <col min="10" max="10" width="10.6640625" bestFit="1" customWidth="1"/>
    <col min="11" max="11" width="11.33203125" customWidth="1"/>
    <col min="12" max="12" width="13.6640625" customWidth="1"/>
    <col min="13" max="13" width="10.5546875" customWidth="1"/>
    <col min="14" max="14" width="10.6640625" bestFit="1" customWidth="1"/>
    <col min="15" max="15" width="10.44140625" customWidth="1"/>
    <col min="16" max="16" width="13.5546875" customWidth="1"/>
    <col min="17" max="17" width="12.6640625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5" t="s">
        <v>24</v>
      </c>
      <c r="B1" s="36" t="s">
        <v>3</v>
      </c>
      <c r="C1" s="36" t="s">
        <v>4</v>
      </c>
      <c r="D1" s="37" t="s">
        <v>116</v>
      </c>
      <c r="E1" s="37" t="s">
        <v>20</v>
      </c>
      <c r="F1" s="44" t="s">
        <v>15</v>
      </c>
      <c r="G1" s="38" t="s">
        <v>13</v>
      </c>
      <c r="H1" s="39" t="s">
        <v>119</v>
      </c>
      <c r="I1" s="39" t="s">
        <v>120</v>
      </c>
      <c r="J1" s="39" t="s">
        <v>121</v>
      </c>
      <c r="K1" s="39" t="s">
        <v>129</v>
      </c>
      <c r="L1" s="39" t="s">
        <v>123</v>
      </c>
      <c r="M1" s="39" t="s">
        <v>124</v>
      </c>
      <c r="N1" s="39" t="s">
        <v>130</v>
      </c>
      <c r="O1" s="39" t="s">
        <v>131</v>
      </c>
      <c r="P1" s="39" t="s">
        <v>127</v>
      </c>
      <c r="Q1" s="39" t="s">
        <v>128</v>
      </c>
      <c r="R1" s="11"/>
      <c r="S1" s="11"/>
      <c r="T1" s="11"/>
      <c r="U1" s="11"/>
      <c r="V1" s="11"/>
      <c r="W1" s="11"/>
    </row>
    <row r="2" spans="1:23">
      <c r="A2" s="28"/>
      <c r="B2" s="29"/>
      <c r="C2" s="29"/>
      <c r="D2" s="18"/>
      <c r="E2" s="18"/>
      <c r="F2" s="42"/>
      <c r="G2" s="40"/>
      <c r="H2" s="30"/>
      <c r="I2" s="30"/>
      <c r="J2" s="30"/>
      <c r="K2" s="30"/>
      <c r="L2" s="30"/>
      <c r="M2" s="30"/>
      <c r="N2" s="30"/>
      <c r="O2" s="45"/>
      <c r="P2" s="30"/>
      <c r="Q2" s="30"/>
    </row>
    <row r="3" spans="1:23">
      <c r="A3" s="15" t="str">
        <f ca="1">puntenberekening!A144</f>
        <v>Dewulf Thibo</v>
      </c>
      <c r="B3" s="15" t="str">
        <f ca="1">puntenberekening!B144</f>
        <v>AVR</v>
      </c>
      <c r="C3" s="15">
        <f ca="1">puntenberekening!C144</f>
        <v>93</v>
      </c>
      <c r="D3" s="6">
        <f t="shared" ref="D3:D19" si="0">COUNTIF(H3:Q3, "&gt;0")</f>
        <v>3</v>
      </c>
      <c r="E3" s="6">
        <f t="shared" ref="E3:E19" si="1">COUNTIF(H3:O3, "&gt;0")</f>
        <v>3</v>
      </c>
      <c r="F3" s="43">
        <f t="shared" ref="F3:F19" si="2">IF(E3=8,100,0)</f>
        <v>0</v>
      </c>
      <c r="G3" s="41">
        <f t="shared" ref="G3:G19" si="3">SUM(LARGE(H3:AD3,1),LARGE(H3:AD3,2),LARGE(H3:AD3,3),LARGE(H3:AD3,4),LARGE(H3:AD3,5),F3)</f>
        <v>450</v>
      </c>
      <c r="H3" s="27">
        <f ca="1">puntenberekening!F144</f>
        <v>163</v>
      </c>
      <c r="I3" s="27">
        <f ca="1">puntenberekening!I144</f>
        <v>167</v>
      </c>
      <c r="J3" s="27">
        <f ca="1">puntenberekening!L144</f>
        <v>120</v>
      </c>
      <c r="K3" s="27">
        <f ca="1">puntenberekening!O144</f>
        <v>0</v>
      </c>
      <c r="L3" s="27">
        <f ca="1">puntenberekening!R144</f>
        <v>0</v>
      </c>
      <c r="M3" s="27">
        <f ca="1">puntenberekening!U144</f>
        <v>0</v>
      </c>
      <c r="N3" s="27">
        <f ca="1">puntenberekening!X144</f>
        <v>0</v>
      </c>
      <c r="O3" s="27">
        <f ca="1">puntenberekening!AA144</f>
        <v>0</v>
      </c>
      <c r="P3" s="27">
        <f ca="1">puntenberekening!AD144</f>
        <v>0</v>
      </c>
      <c r="Q3" s="27">
        <f ca="1">puntenberekening!AG144</f>
        <v>0</v>
      </c>
    </row>
    <row r="4" spans="1:23">
      <c r="A4" s="15" t="str">
        <f ca="1">puntenberekening!A142</f>
        <v>Nollet Rune</v>
      </c>
      <c r="B4" s="15" t="str">
        <f ca="1">puntenberekening!B142</f>
        <v>MACW</v>
      </c>
      <c r="C4" s="15">
        <f ca="1">puntenberekening!C142</f>
        <v>322</v>
      </c>
      <c r="D4" s="6">
        <f t="shared" si="0"/>
        <v>2</v>
      </c>
      <c r="E4" s="6">
        <f t="shared" si="1"/>
        <v>2</v>
      </c>
      <c r="F4" s="43">
        <f t="shared" si="2"/>
        <v>0</v>
      </c>
      <c r="G4" s="41">
        <f t="shared" si="3"/>
        <v>377</v>
      </c>
      <c r="H4" s="27">
        <f ca="1">puntenberekening!F142</f>
        <v>188</v>
      </c>
      <c r="I4" s="27">
        <f ca="1">puntenberekening!I142</f>
        <v>189</v>
      </c>
      <c r="J4" s="27">
        <f ca="1">puntenberekening!L142</f>
        <v>0</v>
      </c>
      <c r="K4" s="27">
        <f ca="1">puntenberekening!O142</f>
        <v>0</v>
      </c>
      <c r="L4" s="27">
        <f ca="1">puntenberekening!R142</f>
        <v>0</v>
      </c>
      <c r="M4" s="27">
        <f ca="1">puntenberekening!U142</f>
        <v>0</v>
      </c>
      <c r="N4" s="27">
        <f ca="1">puntenberekening!X142</f>
        <v>0</v>
      </c>
      <c r="O4" s="27">
        <f ca="1">puntenberekening!AA142</f>
        <v>0</v>
      </c>
      <c r="P4" s="27">
        <f ca="1">puntenberekening!AD142</f>
        <v>0</v>
      </c>
      <c r="Q4" s="27">
        <f ca="1">puntenberekening!AG142</f>
        <v>0</v>
      </c>
    </row>
    <row r="5" spans="1:23">
      <c r="A5" s="15" t="str">
        <f ca="1">puntenberekening!A146</f>
        <v xml:space="preserve">Vanhoucke Stan </v>
      </c>
      <c r="B5" s="15" t="str">
        <f ca="1">puntenberekening!B146</f>
        <v>FLAC</v>
      </c>
      <c r="C5" s="15">
        <f ca="1">puntenberekening!C146</f>
        <v>73</v>
      </c>
      <c r="D5" s="6">
        <f t="shared" si="0"/>
        <v>2</v>
      </c>
      <c r="E5" s="6">
        <f t="shared" si="1"/>
        <v>2</v>
      </c>
      <c r="F5" s="43">
        <f t="shared" si="2"/>
        <v>0</v>
      </c>
      <c r="G5" s="41">
        <f t="shared" si="3"/>
        <v>283</v>
      </c>
      <c r="H5" s="27">
        <f ca="1">puntenberekening!F146</f>
        <v>138</v>
      </c>
      <c r="I5" s="27">
        <f ca="1">puntenberekening!I146</f>
        <v>145</v>
      </c>
      <c r="J5" s="27">
        <f ca="1">puntenberekening!L146</f>
        <v>0</v>
      </c>
      <c r="K5" s="27">
        <f ca="1">puntenberekening!O146</f>
        <v>0</v>
      </c>
      <c r="L5" s="27">
        <f ca="1">puntenberekening!R146</f>
        <v>0</v>
      </c>
      <c r="M5" s="27">
        <f ca="1">puntenberekening!U146</f>
        <v>0</v>
      </c>
      <c r="N5" s="27">
        <f ca="1">puntenberekening!X146</f>
        <v>0</v>
      </c>
      <c r="O5" s="27">
        <f ca="1">puntenberekening!AA146</f>
        <v>0</v>
      </c>
      <c r="P5" s="27">
        <f ca="1">puntenberekening!AD146</f>
        <v>0</v>
      </c>
      <c r="Q5" s="27">
        <f ca="1">puntenberekening!AG146</f>
        <v>0</v>
      </c>
    </row>
    <row r="6" spans="1:23">
      <c r="A6" s="15" t="str">
        <f ca="1">puntenberekening!A154</f>
        <v>Dubad Abdullah</v>
      </c>
      <c r="B6" s="15" t="str">
        <f ca="1">puntenberekening!B154</f>
        <v>KKS</v>
      </c>
      <c r="C6" s="15">
        <f ca="1">puntenberekening!C154</f>
        <v>412</v>
      </c>
      <c r="D6" s="6">
        <f t="shared" si="0"/>
        <v>1</v>
      </c>
      <c r="E6" s="6">
        <f t="shared" si="1"/>
        <v>1</v>
      </c>
      <c r="F6" s="43">
        <f t="shared" si="2"/>
        <v>0</v>
      </c>
      <c r="G6" s="41">
        <f t="shared" si="3"/>
        <v>197</v>
      </c>
      <c r="H6" s="27">
        <f ca="1">puntenberekening!F154</f>
        <v>0</v>
      </c>
      <c r="I6" s="27">
        <f ca="1">puntenberekening!I154</f>
        <v>0</v>
      </c>
      <c r="J6" s="27">
        <f ca="1">puntenberekening!L154</f>
        <v>197</v>
      </c>
      <c r="K6" s="27">
        <f ca="1">puntenberekening!O154</f>
        <v>0</v>
      </c>
      <c r="L6" s="27">
        <f ca="1">puntenberekening!R154</f>
        <v>0</v>
      </c>
      <c r="M6" s="27">
        <f ca="1">puntenberekening!U154</f>
        <v>0</v>
      </c>
      <c r="N6" s="27">
        <f ca="1">puntenberekening!X154</f>
        <v>0</v>
      </c>
      <c r="O6" s="27">
        <f ca="1">puntenberekening!AA154</f>
        <v>0</v>
      </c>
      <c r="P6" s="27">
        <f ca="1">puntenberekening!AD154</f>
        <v>0</v>
      </c>
      <c r="Q6" s="27">
        <f ca="1">puntenberekening!AG154</f>
        <v>0</v>
      </c>
    </row>
    <row r="7" spans="1:23">
      <c r="A7" s="15" t="str">
        <f ca="1">puntenberekening!A148</f>
        <v>Verhelst Jens-Magnus</v>
      </c>
      <c r="B7" s="15" t="str">
        <f ca="1">puntenberekening!B148</f>
        <v>AVMO</v>
      </c>
      <c r="C7" s="15">
        <f ca="1">puntenberekening!C148</f>
        <v>160</v>
      </c>
      <c r="D7" s="6">
        <f t="shared" si="0"/>
        <v>1</v>
      </c>
      <c r="E7" s="6">
        <f t="shared" si="1"/>
        <v>1</v>
      </c>
      <c r="F7" s="43">
        <f t="shared" si="2"/>
        <v>0</v>
      </c>
      <c r="G7" s="41">
        <f t="shared" si="3"/>
        <v>178</v>
      </c>
      <c r="H7" s="27">
        <f ca="1">puntenberekening!F148</f>
        <v>0</v>
      </c>
      <c r="I7" s="27">
        <f ca="1">puntenberekening!I148</f>
        <v>178</v>
      </c>
      <c r="J7" s="27">
        <f ca="1">puntenberekening!L148</f>
        <v>0</v>
      </c>
      <c r="K7" s="27">
        <f ca="1">puntenberekening!O148</f>
        <v>0</v>
      </c>
      <c r="L7" s="27">
        <f ca="1">puntenberekening!R148</f>
        <v>0</v>
      </c>
      <c r="M7" s="27">
        <f ca="1">puntenberekening!U148</f>
        <v>0</v>
      </c>
      <c r="N7" s="27">
        <f ca="1">puntenberekening!X148</f>
        <v>0</v>
      </c>
      <c r="O7" s="27">
        <f ca="1">puntenberekening!AA148</f>
        <v>0</v>
      </c>
      <c r="P7" s="27">
        <f ca="1">puntenberekening!AD148</f>
        <v>0</v>
      </c>
      <c r="Q7" s="27">
        <f ca="1">puntenberekening!AG148</f>
        <v>0</v>
      </c>
    </row>
    <row r="8" spans="1:23">
      <c r="A8" s="15" t="str">
        <f ca="1">puntenberekening!A155</f>
        <v>Vandelannoote Thibaut</v>
      </c>
      <c r="B8" s="15" t="str">
        <f ca="1">puntenberekening!B155</f>
        <v>FLAC</v>
      </c>
      <c r="C8" s="15">
        <f ca="1">puntenberekening!C155</f>
        <v>235</v>
      </c>
      <c r="D8" s="6">
        <f t="shared" si="0"/>
        <v>1</v>
      </c>
      <c r="E8" s="6">
        <f t="shared" si="1"/>
        <v>1</v>
      </c>
      <c r="F8" s="43">
        <f t="shared" si="2"/>
        <v>0</v>
      </c>
      <c r="G8" s="41">
        <f t="shared" si="3"/>
        <v>177</v>
      </c>
      <c r="H8" s="27">
        <f ca="1">puntenberekening!F155</f>
        <v>0</v>
      </c>
      <c r="I8" s="27">
        <f ca="1">puntenberekening!I155</f>
        <v>0</v>
      </c>
      <c r="J8" s="27">
        <f ca="1">puntenberekening!L155</f>
        <v>177</v>
      </c>
      <c r="K8" s="27">
        <f ca="1">puntenberekening!O155</f>
        <v>0</v>
      </c>
      <c r="L8" s="27">
        <f ca="1">puntenberekening!R155</f>
        <v>0</v>
      </c>
      <c r="M8" s="27">
        <f ca="1">puntenberekening!U155</f>
        <v>0</v>
      </c>
      <c r="N8" s="27">
        <f ca="1">puntenberekening!X155</f>
        <v>0</v>
      </c>
      <c r="O8" s="27">
        <f ca="1">puntenberekening!AA155</f>
        <v>0</v>
      </c>
      <c r="P8" s="27">
        <f ca="1">puntenberekening!AD155</f>
        <v>0</v>
      </c>
      <c r="Q8" s="27">
        <f ca="1">puntenberekening!AG155</f>
        <v>0</v>
      </c>
    </row>
    <row r="9" spans="1:23">
      <c r="A9" s="15" t="str">
        <f ca="1">puntenberekening!A143</f>
        <v>Desimpelaere Robbe</v>
      </c>
      <c r="B9" s="15" t="str">
        <f ca="1">puntenberekening!B143</f>
        <v>AZW</v>
      </c>
      <c r="C9" s="15">
        <f ca="1">puntenberekening!C143</f>
        <v>17</v>
      </c>
      <c r="D9" s="6">
        <f t="shared" si="0"/>
        <v>1</v>
      </c>
      <c r="E9" s="6">
        <f t="shared" si="1"/>
        <v>1</v>
      </c>
      <c r="F9" s="43">
        <f t="shared" si="2"/>
        <v>0</v>
      </c>
      <c r="G9" s="41">
        <f t="shared" si="3"/>
        <v>175</v>
      </c>
      <c r="H9" s="27">
        <f ca="1">puntenberekening!F143</f>
        <v>175</v>
      </c>
      <c r="I9" s="27">
        <f ca="1">puntenberekening!I143</f>
        <v>0</v>
      </c>
      <c r="J9" s="27">
        <f ca="1">puntenberekening!L143</f>
        <v>0</v>
      </c>
      <c r="K9" s="27">
        <f ca="1">puntenberekening!O143</f>
        <v>0</v>
      </c>
      <c r="L9" s="27">
        <f ca="1">puntenberekening!R143</f>
        <v>0</v>
      </c>
      <c r="M9" s="27">
        <f ca="1">puntenberekening!U143</f>
        <v>0</v>
      </c>
      <c r="N9" s="27">
        <f ca="1">puntenberekening!X143</f>
        <v>0</v>
      </c>
      <c r="O9" s="27">
        <f ca="1">puntenberekening!AA143</f>
        <v>0</v>
      </c>
      <c r="P9" s="27">
        <f ca="1">puntenberekening!AD143</f>
        <v>0</v>
      </c>
      <c r="Q9" s="27">
        <f ca="1">puntenberekening!AG143</f>
        <v>0</v>
      </c>
    </row>
    <row r="10" spans="1:23">
      <c r="A10" s="15" t="str">
        <f ca="1">puntenberekening!A156</f>
        <v>Bouckaert Warre</v>
      </c>
      <c r="B10" s="15" t="str">
        <f ca="1">puntenberekening!B156</f>
        <v>AVR</v>
      </c>
      <c r="C10" s="15">
        <f ca="1">puntenberekening!C156</f>
        <v>361</v>
      </c>
      <c r="D10" s="6">
        <f t="shared" si="0"/>
        <v>1</v>
      </c>
      <c r="E10" s="6">
        <f t="shared" si="1"/>
        <v>1</v>
      </c>
      <c r="F10" s="43">
        <f t="shared" si="2"/>
        <v>0</v>
      </c>
      <c r="G10" s="41">
        <f t="shared" si="3"/>
        <v>175</v>
      </c>
      <c r="H10" s="27">
        <f ca="1">puntenberekening!F156</f>
        <v>0</v>
      </c>
      <c r="I10" s="27">
        <f ca="1">puntenberekening!I156</f>
        <v>0</v>
      </c>
      <c r="J10" s="27">
        <f ca="1">puntenberekening!L156</f>
        <v>175</v>
      </c>
      <c r="K10" s="27">
        <f ca="1">puntenberekening!O156</f>
        <v>0</v>
      </c>
      <c r="L10" s="27">
        <f ca="1">puntenberekening!R156</f>
        <v>0</v>
      </c>
      <c r="M10" s="27">
        <f ca="1">puntenberekening!U156</f>
        <v>0</v>
      </c>
      <c r="N10" s="27">
        <f ca="1">puntenberekening!X156</f>
        <v>0</v>
      </c>
      <c r="O10" s="27">
        <f ca="1">puntenberekening!AA156</f>
        <v>0</v>
      </c>
      <c r="P10" s="27">
        <f ca="1">puntenberekening!AD156</f>
        <v>0</v>
      </c>
      <c r="Q10" s="27">
        <f ca="1">puntenberekening!AG156</f>
        <v>0</v>
      </c>
    </row>
    <row r="11" spans="1:23">
      <c r="A11" s="15" t="str">
        <f ca="1">puntenberekening!A149</f>
        <v>Tanghe Mathis</v>
      </c>
      <c r="B11" s="15" t="str">
        <f ca="1">puntenberekening!B149</f>
        <v>AVMO</v>
      </c>
      <c r="C11" s="15">
        <f ca="1">puntenberekening!C149</f>
        <v>159</v>
      </c>
      <c r="D11" s="6">
        <f t="shared" si="0"/>
        <v>1</v>
      </c>
      <c r="E11" s="6">
        <f t="shared" si="1"/>
        <v>1</v>
      </c>
      <c r="F11" s="43">
        <f t="shared" si="2"/>
        <v>0</v>
      </c>
      <c r="G11" s="41">
        <f t="shared" si="3"/>
        <v>156</v>
      </c>
      <c r="H11" s="27">
        <f ca="1">puntenberekening!F149</f>
        <v>0</v>
      </c>
      <c r="I11" s="27">
        <f ca="1">puntenberekening!I149</f>
        <v>156</v>
      </c>
      <c r="J11" s="27">
        <f ca="1">puntenberekening!L149</f>
        <v>0</v>
      </c>
      <c r="K11" s="27">
        <f ca="1">puntenberekening!O149</f>
        <v>0</v>
      </c>
      <c r="L11" s="27">
        <f ca="1">puntenberekening!R149</f>
        <v>0</v>
      </c>
      <c r="M11" s="27">
        <f ca="1">puntenberekening!U149</f>
        <v>0</v>
      </c>
      <c r="N11" s="27">
        <f ca="1">puntenberekening!X149</f>
        <v>0</v>
      </c>
      <c r="O11" s="27">
        <f ca="1">puntenberekening!AA149</f>
        <v>0</v>
      </c>
      <c r="P11" s="27">
        <f ca="1">puntenberekening!AD149</f>
        <v>0</v>
      </c>
      <c r="Q11" s="27">
        <f ca="1">puntenberekening!AG149</f>
        <v>0</v>
      </c>
    </row>
    <row r="12" spans="1:23">
      <c r="A12" s="15" t="str">
        <f ca="1">puntenberekening!A145</f>
        <v>Declercq Alex</v>
      </c>
      <c r="B12" s="15" t="str">
        <f ca="1">puntenberekening!B145</f>
        <v>FLAC</v>
      </c>
      <c r="C12" s="15">
        <f ca="1">puntenberekening!C145</f>
        <v>186</v>
      </c>
      <c r="D12" s="6">
        <f t="shared" si="0"/>
        <v>1</v>
      </c>
      <c r="E12" s="6">
        <f t="shared" si="1"/>
        <v>1</v>
      </c>
      <c r="F12" s="43">
        <f t="shared" si="2"/>
        <v>0</v>
      </c>
      <c r="G12" s="41">
        <f t="shared" si="3"/>
        <v>150</v>
      </c>
      <c r="H12" s="27">
        <f ca="1">puntenberekening!F145</f>
        <v>150</v>
      </c>
      <c r="I12" s="27">
        <f ca="1">puntenberekening!I145</f>
        <v>0</v>
      </c>
      <c r="J12" s="27">
        <f ca="1">puntenberekening!L145</f>
        <v>0</v>
      </c>
      <c r="K12" s="27">
        <f ca="1">puntenberekening!O145</f>
        <v>0</v>
      </c>
      <c r="L12" s="27">
        <f ca="1">puntenberekening!R145</f>
        <v>0</v>
      </c>
      <c r="M12" s="27">
        <f ca="1">puntenberekening!U145</f>
        <v>0</v>
      </c>
      <c r="N12" s="27">
        <f ca="1">puntenberekening!X145</f>
        <v>0</v>
      </c>
      <c r="O12" s="27">
        <f ca="1">puntenberekening!AA145</f>
        <v>0</v>
      </c>
      <c r="P12" s="27">
        <f ca="1">puntenberekening!AD145</f>
        <v>0</v>
      </c>
      <c r="Q12" s="27">
        <f ca="1">puntenberekening!AG145</f>
        <v>0</v>
      </c>
    </row>
    <row r="13" spans="1:23">
      <c r="A13" s="15" t="str">
        <f ca="1">puntenberekening!A157</f>
        <v>Vanhecke Stan</v>
      </c>
      <c r="B13" s="15" t="str">
        <f ca="1">puntenberekening!B157</f>
        <v>AVR</v>
      </c>
      <c r="C13" s="15">
        <f ca="1">puntenberekening!C157</f>
        <v>94</v>
      </c>
      <c r="D13" s="6">
        <f t="shared" si="0"/>
        <v>1</v>
      </c>
      <c r="E13" s="6">
        <f t="shared" si="1"/>
        <v>1</v>
      </c>
      <c r="F13" s="43">
        <f t="shared" si="2"/>
        <v>0</v>
      </c>
      <c r="G13" s="41">
        <f t="shared" si="3"/>
        <v>140</v>
      </c>
      <c r="H13" s="27">
        <f ca="1">puntenberekening!F157</f>
        <v>0</v>
      </c>
      <c r="I13" s="27">
        <f ca="1">puntenberekening!I157</f>
        <v>0</v>
      </c>
      <c r="J13" s="27">
        <f ca="1">puntenberekening!L157</f>
        <v>140</v>
      </c>
      <c r="K13" s="27">
        <f ca="1">puntenberekening!O157</f>
        <v>0</v>
      </c>
      <c r="L13" s="27">
        <f ca="1">puntenberekening!R157</f>
        <v>0</v>
      </c>
      <c r="M13" s="27">
        <f ca="1">puntenberekening!U157</f>
        <v>0</v>
      </c>
      <c r="N13" s="27">
        <f ca="1">puntenberekening!X157</f>
        <v>0</v>
      </c>
      <c r="O13" s="27">
        <f ca="1">puntenberekening!AA157</f>
        <v>0</v>
      </c>
      <c r="P13" s="27">
        <f ca="1">puntenberekening!AD157</f>
        <v>0</v>
      </c>
      <c r="Q13" s="27">
        <f ca="1">puntenberekening!AG157</f>
        <v>0</v>
      </c>
    </row>
    <row r="14" spans="1:23">
      <c r="A14" s="15" t="str">
        <f ca="1">puntenberekening!A150</f>
        <v>Vanneuville Sander</v>
      </c>
      <c r="B14" s="15" t="str">
        <f ca="1">puntenberekening!B150</f>
        <v>BEHO</v>
      </c>
      <c r="C14" s="15">
        <f ca="1">puntenberekening!C150</f>
        <v>307</v>
      </c>
      <c r="D14" s="6">
        <f t="shared" si="0"/>
        <v>1</v>
      </c>
      <c r="E14" s="6">
        <f t="shared" si="1"/>
        <v>1</v>
      </c>
      <c r="F14" s="43">
        <f t="shared" si="2"/>
        <v>0</v>
      </c>
      <c r="G14" s="41">
        <f t="shared" si="3"/>
        <v>134</v>
      </c>
      <c r="H14" s="27">
        <f ca="1">puntenberekening!F150</f>
        <v>0</v>
      </c>
      <c r="I14" s="27">
        <f ca="1">puntenberekening!I150</f>
        <v>134</v>
      </c>
      <c r="J14" s="27">
        <f ca="1">puntenberekening!L150</f>
        <v>0</v>
      </c>
      <c r="K14" s="27">
        <f ca="1">puntenberekening!O150</f>
        <v>0</v>
      </c>
      <c r="L14" s="27">
        <f ca="1">puntenberekening!R150</f>
        <v>0</v>
      </c>
      <c r="M14" s="27">
        <f ca="1">puntenberekening!U150</f>
        <v>0</v>
      </c>
      <c r="N14" s="27">
        <f ca="1">puntenberekening!X150</f>
        <v>0</v>
      </c>
      <c r="O14" s="27">
        <f ca="1">puntenberekening!AA150</f>
        <v>0</v>
      </c>
      <c r="P14" s="27">
        <f ca="1">puntenberekening!AD150</f>
        <v>0</v>
      </c>
      <c r="Q14" s="27">
        <f ca="1">puntenberekening!AG150</f>
        <v>0</v>
      </c>
    </row>
    <row r="15" spans="1:23">
      <c r="A15" s="15" t="str">
        <f ca="1">puntenberekening!A151</f>
        <v>Versavel Simon</v>
      </c>
      <c r="B15" s="15" t="str">
        <f ca="1">puntenberekening!B151</f>
        <v>FLAC</v>
      </c>
      <c r="C15" s="15">
        <f ca="1">puntenberekening!C151</f>
        <v>363</v>
      </c>
      <c r="D15" s="6">
        <f t="shared" si="0"/>
        <v>1</v>
      </c>
      <c r="E15" s="6">
        <f t="shared" si="1"/>
        <v>1</v>
      </c>
      <c r="F15" s="43">
        <f t="shared" si="2"/>
        <v>0</v>
      </c>
      <c r="G15" s="41">
        <f t="shared" si="3"/>
        <v>123</v>
      </c>
      <c r="H15" s="27">
        <f ca="1">puntenberekening!F151</f>
        <v>0</v>
      </c>
      <c r="I15" s="27">
        <f ca="1">puntenberekening!I151</f>
        <v>123</v>
      </c>
      <c r="J15" s="27">
        <f ca="1">puntenberekening!L151</f>
        <v>0</v>
      </c>
      <c r="K15" s="27">
        <f ca="1">puntenberekening!O151</f>
        <v>0</v>
      </c>
      <c r="L15" s="27">
        <f ca="1">puntenberekening!R151</f>
        <v>0</v>
      </c>
      <c r="M15" s="27">
        <f ca="1">puntenberekening!U151</f>
        <v>0</v>
      </c>
      <c r="N15" s="27">
        <f ca="1">puntenberekening!X151</f>
        <v>0</v>
      </c>
      <c r="O15" s="27">
        <f ca="1">puntenberekening!AA151</f>
        <v>0</v>
      </c>
      <c r="P15" s="27">
        <f ca="1">puntenberekening!AD151</f>
        <v>0</v>
      </c>
      <c r="Q15" s="27">
        <f ca="1">puntenberekening!AG151</f>
        <v>0</v>
      </c>
    </row>
    <row r="16" spans="1:23">
      <c r="A16" s="15" t="str">
        <f ca="1">puntenberekening!A152</f>
        <v>Wouters Stef</v>
      </c>
      <c r="B16" s="15" t="str">
        <f ca="1">puntenberekening!B152</f>
        <v>BEHO</v>
      </c>
      <c r="C16" s="15">
        <f ca="1">puntenberekening!C152</f>
        <v>127</v>
      </c>
      <c r="D16" s="6">
        <f t="shared" si="0"/>
        <v>1</v>
      </c>
      <c r="E16" s="6">
        <f t="shared" si="1"/>
        <v>1</v>
      </c>
      <c r="F16" s="43">
        <f t="shared" si="2"/>
        <v>0</v>
      </c>
      <c r="G16" s="41">
        <f t="shared" si="3"/>
        <v>112</v>
      </c>
      <c r="H16" s="27">
        <f ca="1">puntenberekening!F152</f>
        <v>0</v>
      </c>
      <c r="I16" s="27">
        <f ca="1">puntenberekening!I152</f>
        <v>112</v>
      </c>
      <c r="J16" s="27">
        <f ca="1">puntenberekening!L152</f>
        <v>0</v>
      </c>
      <c r="K16" s="27">
        <f ca="1">puntenberekening!O152</f>
        <v>0</v>
      </c>
      <c r="L16" s="27">
        <f ca="1">puntenberekening!R152</f>
        <v>0</v>
      </c>
      <c r="M16" s="27">
        <f ca="1">puntenberekening!U152</f>
        <v>0</v>
      </c>
      <c r="N16" s="27">
        <f ca="1">puntenberekening!X152</f>
        <v>0</v>
      </c>
      <c r="O16" s="27">
        <f ca="1">puntenberekening!AA152</f>
        <v>0</v>
      </c>
      <c r="P16" s="27">
        <f ca="1">puntenberekening!AD152</f>
        <v>0</v>
      </c>
      <c r="Q16" s="27">
        <f ca="1">puntenberekening!AG152</f>
        <v>0</v>
      </c>
    </row>
    <row r="17" spans="1:17">
      <c r="A17" s="15" t="str">
        <f ca="1">puntenberekening!A153</f>
        <v>Scheffers Lukas</v>
      </c>
      <c r="B17" s="15" t="str">
        <f ca="1">puntenberekening!B153</f>
        <v>AVMO</v>
      </c>
      <c r="C17" s="15">
        <f ca="1">puntenberekening!C153</f>
        <v>353</v>
      </c>
      <c r="D17" s="6">
        <f t="shared" si="0"/>
        <v>1</v>
      </c>
      <c r="E17" s="6">
        <f t="shared" si="1"/>
        <v>1</v>
      </c>
      <c r="F17" s="43">
        <f t="shared" si="2"/>
        <v>0</v>
      </c>
      <c r="G17" s="41">
        <f t="shared" si="3"/>
        <v>108</v>
      </c>
      <c r="H17" s="27">
        <f ca="1">puntenberekening!F153</f>
        <v>0</v>
      </c>
      <c r="I17" s="27">
        <f ca="1">puntenberekening!I153</f>
        <v>0</v>
      </c>
      <c r="J17" s="27">
        <f ca="1">puntenberekening!L153</f>
        <v>108</v>
      </c>
      <c r="K17" s="27">
        <f ca="1">puntenberekening!O153</f>
        <v>0</v>
      </c>
      <c r="L17" s="27">
        <f ca="1">puntenberekening!R153</f>
        <v>0</v>
      </c>
      <c r="M17" s="27">
        <f ca="1">puntenberekening!U153</f>
        <v>0</v>
      </c>
      <c r="N17" s="27">
        <f ca="1">puntenberekening!X153</f>
        <v>0</v>
      </c>
      <c r="O17" s="27">
        <f ca="1">puntenberekening!AA153</f>
        <v>0</v>
      </c>
      <c r="P17" s="27">
        <f ca="1">puntenberekening!AD153</f>
        <v>0</v>
      </c>
      <c r="Q17" s="27">
        <f ca="1">puntenberekening!AG153</f>
        <v>0</v>
      </c>
    </row>
    <row r="18" spans="1:17">
      <c r="A18" s="15" t="str">
        <f ca="1">puntenberekening!A147</f>
        <v>De Clercq Emiel</v>
      </c>
      <c r="B18" s="15" t="str">
        <f ca="1">puntenberekening!B147</f>
        <v>AZW</v>
      </c>
      <c r="C18" s="15">
        <f ca="1">puntenberekening!C147</f>
        <v>169</v>
      </c>
      <c r="D18" s="6">
        <f t="shared" si="0"/>
        <v>1</v>
      </c>
      <c r="E18" s="6">
        <f t="shared" si="1"/>
        <v>1</v>
      </c>
      <c r="F18" s="43">
        <f t="shared" si="2"/>
        <v>0</v>
      </c>
      <c r="G18" s="41">
        <f t="shared" si="3"/>
        <v>100</v>
      </c>
      <c r="H18" s="27">
        <f ca="1">puntenberekening!F147</f>
        <v>100</v>
      </c>
      <c r="I18" s="27">
        <f ca="1">puntenberekening!I147</f>
        <v>0</v>
      </c>
      <c r="J18" s="27">
        <f ca="1">puntenberekening!L147</f>
        <v>0</v>
      </c>
      <c r="K18" s="27">
        <f ca="1">puntenberekening!O147</f>
        <v>0</v>
      </c>
      <c r="L18" s="27">
        <f ca="1">puntenberekening!R147</f>
        <v>0</v>
      </c>
      <c r="M18" s="27">
        <f ca="1">puntenberekening!U147</f>
        <v>0</v>
      </c>
      <c r="N18" s="27">
        <f ca="1">puntenberekening!X147</f>
        <v>0</v>
      </c>
      <c r="O18" s="27">
        <f ca="1">puntenberekening!AA147</f>
        <v>0</v>
      </c>
      <c r="P18" s="27">
        <f ca="1">puntenberekening!AD147</f>
        <v>0</v>
      </c>
      <c r="Q18" s="27">
        <f ca="1">puntenberekening!AG147</f>
        <v>0</v>
      </c>
    </row>
    <row r="19" spans="1:17">
      <c r="A19" s="15" t="str">
        <f ca="1">puntenberekening!A158</f>
        <v>Vanhoutte Bjorn</v>
      </c>
      <c r="B19" s="15" t="str">
        <f ca="1">puntenberekening!B158</f>
        <v>FLAC</v>
      </c>
      <c r="C19" s="15">
        <f ca="1">puntenberekening!C158</f>
        <v>185</v>
      </c>
      <c r="D19" s="6">
        <f t="shared" si="0"/>
        <v>1</v>
      </c>
      <c r="E19" s="6">
        <f t="shared" si="1"/>
        <v>1</v>
      </c>
      <c r="F19" s="43">
        <f t="shared" si="2"/>
        <v>0</v>
      </c>
      <c r="G19" s="41">
        <f t="shared" si="3"/>
        <v>100</v>
      </c>
      <c r="H19" s="27">
        <f ca="1">puntenberekening!F158</f>
        <v>0</v>
      </c>
      <c r="I19" s="27">
        <f ca="1">puntenberekening!I158</f>
        <v>0</v>
      </c>
      <c r="J19" s="27">
        <f ca="1">puntenberekening!L158</f>
        <v>100</v>
      </c>
      <c r="K19" s="27">
        <f ca="1">puntenberekening!O158</f>
        <v>0</v>
      </c>
      <c r="L19" s="27">
        <f ca="1">puntenberekening!R158</f>
        <v>0</v>
      </c>
      <c r="M19" s="27">
        <f ca="1">puntenberekening!U158</f>
        <v>0</v>
      </c>
      <c r="N19" s="27">
        <f ca="1">puntenberekening!X158</f>
        <v>0</v>
      </c>
      <c r="O19" s="27">
        <f ca="1">puntenberekening!AA158</f>
        <v>0</v>
      </c>
      <c r="P19" s="27">
        <f ca="1">puntenberekening!AD158</f>
        <v>0</v>
      </c>
      <c r="Q19" s="27">
        <f ca="1">puntenberekening!AG158</f>
        <v>0</v>
      </c>
    </row>
    <row r="20" spans="1:17">
      <c r="A20" s="15">
        <f ca="1">puntenberekening!A159</f>
        <v>0</v>
      </c>
      <c r="B20" s="15">
        <f ca="1">puntenberekening!B159</f>
        <v>0</v>
      </c>
      <c r="C20" s="15">
        <f ca="1">puntenberekening!C159</f>
        <v>0</v>
      </c>
      <c r="D20" s="6">
        <f t="shared" ref="D20:D30" si="4">COUNTIF(H20:Q20, "&gt;0")</f>
        <v>0</v>
      </c>
      <c r="E20" s="6">
        <f t="shared" ref="E20:E27" si="5">COUNTIF(H20:O20, "&gt;0")</f>
        <v>0</v>
      </c>
      <c r="F20" s="43">
        <f t="shared" ref="F20:F27" si="6">IF(E20=8,100,0)</f>
        <v>0</v>
      </c>
      <c r="G20" s="41">
        <f>SUM(LARGE(H20:AD20,1),LARGE(H20:AD20,2),LARGE(H20:AD20,3),LARGE(H20:AD20,4),LARGE(H20:AD20,5),F20)</f>
        <v>0</v>
      </c>
      <c r="H20" s="27">
        <f ca="1">puntenberekening!F159</f>
        <v>0</v>
      </c>
      <c r="I20" s="27">
        <f ca="1">puntenberekening!I159</f>
        <v>0</v>
      </c>
      <c r="J20" s="27">
        <f ca="1">puntenberekening!L159</f>
        <v>0</v>
      </c>
      <c r="K20" s="27">
        <f ca="1">puntenberekening!O159</f>
        <v>0</v>
      </c>
      <c r="L20" s="27">
        <f ca="1">puntenberekening!R159</f>
        <v>0</v>
      </c>
      <c r="M20" s="27">
        <f ca="1">puntenberekening!U159</f>
        <v>0</v>
      </c>
      <c r="N20" s="27">
        <f ca="1">puntenberekening!X159</f>
        <v>0</v>
      </c>
      <c r="O20" s="27">
        <f ca="1">puntenberekening!AA159</f>
        <v>0</v>
      </c>
      <c r="P20" s="27">
        <f ca="1">puntenberekening!AD159</f>
        <v>0</v>
      </c>
      <c r="Q20" s="27">
        <f ca="1">puntenberekening!AG159</f>
        <v>0</v>
      </c>
    </row>
    <row r="21" spans="1:17">
      <c r="A21" s="15">
        <f ca="1">puntenberekening!A160</f>
        <v>0</v>
      </c>
      <c r="B21" s="15">
        <f ca="1">puntenberekening!B160</f>
        <v>0</v>
      </c>
      <c r="C21" s="15">
        <f ca="1">puntenberekening!C160</f>
        <v>0</v>
      </c>
      <c r="D21" s="6">
        <f t="shared" si="4"/>
        <v>0</v>
      </c>
      <c r="E21" s="6">
        <f t="shared" si="5"/>
        <v>0</v>
      </c>
      <c r="F21" s="43">
        <f t="shared" si="6"/>
        <v>0</v>
      </c>
      <c r="G21" s="41">
        <f>SUM(LARGE(H21:AD21,1),LARGE(H21:AD21,2),LARGE(H21:AD21,3),LARGE(H21:AD21,4),LARGE(H21:AD21,5),F21)</f>
        <v>0</v>
      </c>
      <c r="H21" s="27">
        <f ca="1">puntenberekening!F160</f>
        <v>0</v>
      </c>
      <c r="I21" s="27">
        <f ca="1">puntenberekening!I160</f>
        <v>0</v>
      </c>
      <c r="J21" s="27">
        <f ca="1">puntenberekening!L160</f>
        <v>0</v>
      </c>
      <c r="K21" s="27">
        <f ca="1">puntenberekening!O160</f>
        <v>0</v>
      </c>
      <c r="L21" s="27">
        <f ca="1">puntenberekening!R160</f>
        <v>0</v>
      </c>
      <c r="M21" s="27">
        <f ca="1">puntenberekening!U160</f>
        <v>0</v>
      </c>
      <c r="N21" s="27">
        <f ca="1">puntenberekening!X160</f>
        <v>0</v>
      </c>
      <c r="O21" s="27">
        <f ca="1">puntenberekening!AA160</f>
        <v>0</v>
      </c>
      <c r="P21" s="27">
        <f ca="1">puntenberekening!AD160</f>
        <v>0</v>
      </c>
      <c r="Q21" s="27">
        <f ca="1">puntenberekening!AG160</f>
        <v>0</v>
      </c>
    </row>
    <row r="22" spans="1:17">
      <c r="A22" s="15">
        <f ca="1">puntenberekening!A161</f>
        <v>0</v>
      </c>
      <c r="B22" s="15">
        <f ca="1">puntenberekening!B161</f>
        <v>0</v>
      </c>
      <c r="C22" s="15">
        <f ca="1">puntenberekening!C161</f>
        <v>0</v>
      </c>
      <c r="D22" s="6">
        <f t="shared" si="4"/>
        <v>0</v>
      </c>
      <c r="E22" s="6">
        <f t="shared" si="5"/>
        <v>0</v>
      </c>
      <c r="F22" s="43">
        <f t="shared" si="6"/>
        <v>0</v>
      </c>
      <c r="G22" s="41">
        <f>SUM(LARGE(H22:AD22,1),LARGE(H22:AD22,2),LARGE(H22:AD22,3),LARGE(H22:AD22,4),LARGE(H22:AD22,5),F22)</f>
        <v>0</v>
      </c>
      <c r="H22" s="27">
        <f ca="1">puntenberekening!F161</f>
        <v>0</v>
      </c>
      <c r="I22" s="27">
        <f ca="1">puntenberekening!I161</f>
        <v>0</v>
      </c>
      <c r="J22" s="27">
        <f ca="1">puntenberekening!L161</f>
        <v>0</v>
      </c>
      <c r="K22" s="27">
        <f ca="1">puntenberekening!O161</f>
        <v>0</v>
      </c>
      <c r="L22" s="27">
        <f ca="1">puntenberekening!R161</f>
        <v>0</v>
      </c>
      <c r="M22" s="27">
        <f ca="1">puntenberekening!U161</f>
        <v>0</v>
      </c>
      <c r="N22" s="27">
        <f ca="1">puntenberekening!X161</f>
        <v>0</v>
      </c>
      <c r="O22" s="27">
        <f ca="1">puntenberekening!AA161</f>
        <v>0</v>
      </c>
      <c r="P22" s="27">
        <f ca="1">puntenberekening!AD161</f>
        <v>0</v>
      </c>
      <c r="Q22" s="27">
        <f ca="1">puntenberekening!AG161</f>
        <v>0</v>
      </c>
    </row>
    <row r="23" spans="1:17">
      <c r="A23" s="15">
        <f ca="1">puntenberekening!A162</f>
        <v>0</v>
      </c>
      <c r="B23" s="15">
        <f ca="1">puntenberekening!B162</f>
        <v>0</v>
      </c>
      <c r="C23" s="15">
        <f ca="1">puntenberekening!C162</f>
        <v>0</v>
      </c>
      <c r="D23" s="6">
        <f t="shared" si="4"/>
        <v>0</v>
      </c>
      <c r="E23" s="6">
        <f t="shared" si="5"/>
        <v>0</v>
      </c>
      <c r="F23" s="43">
        <f t="shared" si="6"/>
        <v>0</v>
      </c>
      <c r="G23" s="41">
        <f t="shared" ref="G23:G30" si="7">SUM(LARGE(H23:AD23,1),LARGE(H23:AD23,2),LARGE(H23:AD23,3),LARGE(H23:AD23,4),LARGE(H23:AD23,5))</f>
        <v>0</v>
      </c>
      <c r="H23" s="27">
        <f ca="1">puntenberekening!F162</f>
        <v>0</v>
      </c>
      <c r="I23" s="27">
        <f ca="1">puntenberekening!I162</f>
        <v>0</v>
      </c>
      <c r="J23" s="27">
        <f ca="1">puntenberekening!L162</f>
        <v>0</v>
      </c>
      <c r="K23" s="27">
        <f ca="1">puntenberekening!O162</f>
        <v>0</v>
      </c>
      <c r="L23" s="27">
        <f ca="1">puntenberekening!R162</f>
        <v>0</v>
      </c>
      <c r="M23" s="27">
        <f ca="1">puntenberekening!U162</f>
        <v>0</v>
      </c>
      <c r="N23" s="27">
        <f ca="1">puntenberekening!X162</f>
        <v>0</v>
      </c>
      <c r="O23" s="27">
        <f ca="1">puntenberekening!AA162</f>
        <v>0</v>
      </c>
      <c r="P23" s="27">
        <f ca="1">puntenberekening!AD162</f>
        <v>0</v>
      </c>
      <c r="Q23" s="27">
        <f ca="1">puntenberekening!AG162</f>
        <v>0</v>
      </c>
    </row>
    <row r="24" spans="1:17">
      <c r="A24" s="15">
        <f ca="1">puntenberekening!A163</f>
        <v>0</v>
      </c>
      <c r="B24" s="15">
        <f ca="1">puntenberekening!B163</f>
        <v>0</v>
      </c>
      <c r="C24" s="15">
        <f ca="1">puntenberekening!C163</f>
        <v>0</v>
      </c>
      <c r="D24" s="6">
        <f t="shared" si="4"/>
        <v>0</v>
      </c>
      <c r="E24" s="6">
        <f t="shared" si="5"/>
        <v>0</v>
      </c>
      <c r="F24" s="43">
        <f t="shared" si="6"/>
        <v>0</v>
      </c>
      <c r="G24" s="41">
        <f t="shared" si="7"/>
        <v>0</v>
      </c>
      <c r="H24" s="27">
        <f ca="1">puntenberekening!F163</f>
        <v>0</v>
      </c>
      <c r="I24" s="27">
        <f ca="1">puntenberekening!I163</f>
        <v>0</v>
      </c>
      <c r="J24" s="27">
        <f ca="1">puntenberekening!L163</f>
        <v>0</v>
      </c>
      <c r="K24" s="27">
        <f ca="1">puntenberekening!O163</f>
        <v>0</v>
      </c>
      <c r="L24" s="27">
        <f ca="1">puntenberekening!R163</f>
        <v>0</v>
      </c>
      <c r="M24" s="27">
        <f ca="1">puntenberekening!U163</f>
        <v>0</v>
      </c>
      <c r="N24" s="27">
        <f ca="1">puntenberekening!X163</f>
        <v>0</v>
      </c>
      <c r="O24" s="27">
        <f ca="1">puntenberekening!AA163</f>
        <v>0</v>
      </c>
      <c r="P24" s="27">
        <f ca="1">puntenberekening!AD163</f>
        <v>0</v>
      </c>
      <c r="Q24" s="27">
        <f ca="1">puntenberekening!AG163</f>
        <v>0</v>
      </c>
    </row>
    <row r="25" spans="1:17">
      <c r="A25" s="15">
        <f ca="1">puntenberekening!A164</f>
        <v>0</v>
      </c>
      <c r="B25" s="15">
        <f ca="1">puntenberekening!B164</f>
        <v>0</v>
      </c>
      <c r="C25" s="15">
        <f ca="1">puntenberekening!C164</f>
        <v>0</v>
      </c>
      <c r="D25" s="6">
        <f t="shared" si="4"/>
        <v>0</v>
      </c>
      <c r="E25" s="6">
        <f t="shared" si="5"/>
        <v>0</v>
      </c>
      <c r="F25" s="43">
        <f t="shared" si="6"/>
        <v>0</v>
      </c>
      <c r="G25" s="41">
        <f t="shared" si="7"/>
        <v>0</v>
      </c>
      <c r="H25" s="27">
        <f ca="1">puntenberekening!F164</f>
        <v>0</v>
      </c>
      <c r="I25" s="27">
        <f ca="1">puntenberekening!I164</f>
        <v>0</v>
      </c>
      <c r="J25" s="27">
        <f ca="1">puntenberekening!L164</f>
        <v>0</v>
      </c>
      <c r="K25" s="27">
        <f ca="1">puntenberekening!O164</f>
        <v>0</v>
      </c>
      <c r="L25" s="27">
        <f ca="1">puntenberekening!R164</f>
        <v>0</v>
      </c>
      <c r="M25" s="27">
        <f ca="1">puntenberekening!U164</f>
        <v>0</v>
      </c>
      <c r="N25" s="27">
        <f ca="1">puntenberekening!X164</f>
        <v>0</v>
      </c>
      <c r="O25" s="27">
        <f ca="1">puntenberekening!AA164</f>
        <v>0</v>
      </c>
      <c r="P25" s="27">
        <f ca="1">puntenberekening!AD164</f>
        <v>0</v>
      </c>
      <c r="Q25" s="27">
        <f ca="1">puntenberekening!AG164</f>
        <v>0</v>
      </c>
    </row>
    <row r="26" spans="1:17">
      <c r="A26" s="15">
        <f ca="1">puntenberekening!A165</f>
        <v>0</v>
      </c>
      <c r="B26" s="15">
        <f ca="1">puntenberekening!B165</f>
        <v>0</v>
      </c>
      <c r="C26" s="15">
        <f ca="1">puntenberekening!C165</f>
        <v>0</v>
      </c>
      <c r="D26" s="6">
        <f t="shared" si="4"/>
        <v>0</v>
      </c>
      <c r="E26" s="6">
        <f t="shared" si="5"/>
        <v>0</v>
      </c>
      <c r="F26" s="43">
        <f t="shared" si="6"/>
        <v>0</v>
      </c>
      <c r="G26" s="41">
        <f t="shared" si="7"/>
        <v>0</v>
      </c>
      <c r="H26" s="27">
        <f ca="1">puntenberekening!F165</f>
        <v>0</v>
      </c>
      <c r="I26" s="27">
        <f ca="1">puntenberekening!I165</f>
        <v>0</v>
      </c>
      <c r="J26" s="27">
        <f ca="1">puntenberekening!L165</f>
        <v>0</v>
      </c>
      <c r="K26" s="27">
        <f ca="1">puntenberekening!O165</f>
        <v>0</v>
      </c>
      <c r="L26" s="27">
        <f ca="1">puntenberekening!R165</f>
        <v>0</v>
      </c>
      <c r="M26" s="27">
        <f ca="1">puntenberekening!U165</f>
        <v>0</v>
      </c>
      <c r="N26" s="27">
        <f ca="1">puntenberekening!X165</f>
        <v>0</v>
      </c>
      <c r="O26" s="27">
        <f ca="1">puntenberekening!AA165</f>
        <v>0</v>
      </c>
      <c r="P26" s="27">
        <f ca="1">puntenberekening!AD165</f>
        <v>0</v>
      </c>
      <c r="Q26" s="27">
        <f ca="1">puntenberekening!AG165</f>
        <v>0</v>
      </c>
    </row>
    <row r="27" spans="1:17">
      <c r="A27" s="15">
        <f ca="1">puntenberekening!A166</f>
        <v>0</v>
      </c>
      <c r="B27" s="15">
        <f ca="1">puntenberekening!B166</f>
        <v>0</v>
      </c>
      <c r="C27" s="15">
        <f ca="1">puntenberekening!C166</f>
        <v>0</v>
      </c>
      <c r="D27" s="6">
        <f t="shared" si="4"/>
        <v>0</v>
      </c>
      <c r="E27" s="6">
        <f t="shared" si="5"/>
        <v>0</v>
      </c>
      <c r="F27" s="43">
        <f t="shared" si="6"/>
        <v>0</v>
      </c>
      <c r="G27" s="41">
        <f t="shared" si="7"/>
        <v>0</v>
      </c>
      <c r="H27" s="27">
        <f ca="1">puntenberekening!F166</f>
        <v>0</v>
      </c>
      <c r="I27" s="27">
        <f ca="1">puntenberekening!I166</f>
        <v>0</v>
      </c>
      <c r="J27" s="27">
        <f ca="1">puntenberekening!L166</f>
        <v>0</v>
      </c>
      <c r="K27" s="27">
        <f ca="1">puntenberekening!O166</f>
        <v>0</v>
      </c>
      <c r="L27" s="27">
        <f ca="1">puntenberekening!R166</f>
        <v>0</v>
      </c>
      <c r="M27" s="27">
        <f ca="1">puntenberekening!U166</f>
        <v>0</v>
      </c>
      <c r="N27" s="27">
        <f ca="1">puntenberekening!X166</f>
        <v>0</v>
      </c>
      <c r="O27" s="27">
        <f ca="1">puntenberekening!AA166</f>
        <v>0</v>
      </c>
      <c r="P27" s="27">
        <f ca="1">puntenberekening!AD166</f>
        <v>0</v>
      </c>
      <c r="Q27" s="27">
        <f ca="1">puntenberekening!AG166</f>
        <v>0</v>
      </c>
    </row>
    <row r="28" spans="1:17">
      <c r="A28" s="15">
        <f ca="1">puntenberekening!A167</f>
        <v>0</v>
      </c>
      <c r="B28" s="15">
        <f ca="1">puntenberekening!B167</f>
        <v>0</v>
      </c>
      <c r="C28" s="15">
        <f ca="1">puntenberekening!C167</f>
        <v>0</v>
      </c>
      <c r="D28" s="6">
        <f t="shared" si="4"/>
        <v>0</v>
      </c>
      <c r="E28" s="6">
        <f>COUNTIF(H28:O28, "&gt;0")</f>
        <v>0</v>
      </c>
      <c r="F28" s="43">
        <f>IF(E28=8,100,0)</f>
        <v>0</v>
      </c>
      <c r="G28" s="41">
        <f t="shared" si="7"/>
        <v>0</v>
      </c>
      <c r="H28" s="27">
        <f ca="1">puntenberekening!F167</f>
        <v>0</v>
      </c>
      <c r="I28" s="27">
        <f ca="1">puntenberekening!I167</f>
        <v>0</v>
      </c>
      <c r="J28" s="27">
        <f ca="1">puntenberekening!L167</f>
        <v>0</v>
      </c>
      <c r="K28" s="27">
        <f ca="1">puntenberekening!O167</f>
        <v>0</v>
      </c>
      <c r="L28" s="27">
        <f ca="1">puntenberekening!R167</f>
        <v>0</v>
      </c>
      <c r="M28" s="27">
        <f ca="1">puntenberekening!U167</f>
        <v>0</v>
      </c>
      <c r="N28" s="27">
        <f ca="1">puntenberekening!X167</f>
        <v>0</v>
      </c>
      <c r="O28" s="27">
        <f ca="1">puntenberekening!AA167</f>
        <v>0</v>
      </c>
      <c r="P28" s="27">
        <f ca="1">puntenberekening!AD167</f>
        <v>0</v>
      </c>
      <c r="Q28" s="27">
        <f ca="1">puntenberekening!AG167</f>
        <v>0</v>
      </c>
    </row>
    <row r="29" spans="1:17">
      <c r="A29" s="15">
        <f ca="1">puntenberekening!A168</f>
        <v>0</v>
      </c>
      <c r="B29" s="15">
        <f ca="1">puntenberekening!B168</f>
        <v>0</v>
      </c>
      <c r="C29" s="15">
        <f ca="1">puntenberekening!C168</f>
        <v>0</v>
      </c>
      <c r="D29" s="6">
        <f t="shared" si="4"/>
        <v>0</v>
      </c>
      <c r="E29" s="6">
        <f>COUNTIF(H29:O29, "&gt;0")</f>
        <v>0</v>
      </c>
      <c r="F29" s="43">
        <f>IF(E29=8,100,0)</f>
        <v>0</v>
      </c>
      <c r="G29" s="41">
        <f t="shared" si="7"/>
        <v>0</v>
      </c>
      <c r="H29" s="27">
        <f ca="1">puntenberekening!F168</f>
        <v>0</v>
      </c>
      <c r="I29" s="27">
        <f ca="1">puntenberekening!I168</f>
        <v>0</v>
      </c>
      <c r="J29" s="27">
        <f ca="1">puntenberekening!L168</f>
        <v>0</v>
      </c>
      <c r="K29" s="27">
        <f ca="1">puntenberekening!O168</f>
        <v>0</v>
      </c>
      <c r="L29" s="27">
        <f ca="1">puntenberekening!R168</f>
        <v>0</v>
      </c>
      <c r="M29" s="27">
        <f ca="1">puntenberekening!U168</f>
        <v>0</v>
      </c>
      <c r="N29" s="27">
        <f ca="1">puntenberekening!X168</f>
        <v>0</v>
      </c>
      <c r="O29" s="27">
        <f ca="1">puntenberekening!AA168</f>
        <v>0</v>
      </c>
      <c r="P29" s="27">
        <f ca="1">puntenberekening!AD168</f>
        <v>0</v>
      </c>
      <c r="Q29" s="27">
        <f ca="1">puntenberekening!AG168</f>
        <v>0</v>
      </c>
    </row>
    <row r="30" spans="1:17">
      <c r="A30" s="15">
        <f ca="1">puntenberekening!A169</f>
        <v>0</v>
      </c>
      <c r="B30" s="15">
        <f ca="1">puntenberekening!B169</f>
        <v>0</v>
      </c>
      <c r="C30" s="15">
        <f ca="1">puntenberekening!C169</f>
        <v>0</v>
      </c>
      <c r="D30" s="6">
        <f t="shared" si="4"/>
        <v>0</v>
      </c>
      <c r="E30" s="6">
        <f>COUNTIF(H30:O30, "&gt;0")</f>
        <v>0</v>
      </c>
      <c r="F30" s="43">
        <f>IF(E30=8,100,0)</f>
        <v>0</v>
      </c>
      <c r="G30" s="41">
        <f t="shared" si="7"/>
        <v>0</v>
      </c>
      <c r="H30" s="27">
        <f ca="1">puntenberekening!F169</f>
        <v>0</v>
      </c>
      <c r="I30" s="27">
        <f ca="1">puntenberekening!I169</f>
        <v>0</v>
      </c>
      <c r="J30" s="27">
        <f ca="1">puntenberekening!L169</f>
        <v>0</v>
      </c>
      <c r="K30" s="27">
        <f ca="1">puntenberekening!O169</f>
        <v>0</v>
      </c>
      <c r="L30" s="27">
        <f ca="1">puntenberekening!R169</f>
        <v>0</v>
      </c>
      <c r="M30" s="27">
        <f ca="1">puntenberekening!U169</f>
        <v>0</v>
      </c>
      <c r="N30" s="27">
        <f ca="1">puntenberekening!X169</f>
        <v>0</v>
      </c>
      <c r="O30" s="27">
        <f ca="1">puntenberekening!AA169</f>
        <v>0</v>
      </c>
      <c r="P30" s="27">
        <f ca="1">puntenberekening!AD169</f>
        <v>0</v>
      </c>
      <c r="Q30" s="27">
        <f ca="1">puntenberekening!AG169</f>
        <v>0</v>
      </c>
    </row>
    <row r="31" spans="1:17">
      <c r="A31" s="24"/>
      <c r="B31" s="24"/>
      <c r="C31" s="24"/>
    </row>
    <row r="32" spans="1:17">
      <c r="A32" s="24"/>
      <c r="B32" s="24"/>
      <c r="C32" s="24"/>
    </row>
    <row r="33" spans="1:6">
      <c r="A33" s="24"/>
      <c r="B33" s="24"/>
      <c r="C33" s="24"/>
    </row>
    <row r="34" spans="1:6">
      <c r="A34" s="24"/>
      <c r="B34" s="24"/>
      <c r="C34" s="24"/>
    </row>
    <row r="35" spans="1:6">
      <c r="A35" s="24"/>
      <c r="B35" s="24"/>
      <c r="C35" s="24"/>
    </row>
    <row r="36" spans="1:6">
      <c r="A36" s="24"/>
      <c r="B36" s="24"/>
      <c r="C36" s="24"/>
    </row>
    <row r="37" spans="1:6">
      <c r="A37" s="25"/>
      <c r="B37" s="25"/>
      <c r="C37" s="25"/>
      <c r="D37" s="1"/>
      <c r="E37" s="1"/>
      <c r="F37" s="1"/>
    </row>
    <row r="38" spans="1:6">
      <c r="A38" s="24"/>
      <c r="B38" s="24"/>
      <c r="C38" s="24"/>
    </row>
    <row r="39" spans="1:6">
      <c r="A39" s="24"/>
      <c r="B39" s="24"/>
      <c r="C39" s="24"/>
    </row>
    <row r="40" spans="1:6">
      <c r="A40" s="24"/>
      <c r="B40" s="24"/>
      <c r="C40" s="24"/>
    </row>
    <row r="41" spans="1:6">
      <c r="A41" s="24"/>
      <c r="B41" s="24"/>
      <c r="C41" s="24"/>
    </row>
    <row r="42" spans="1:6">
      <c r="A42" s="24"/>
      <c r="B42" s="24"/>
      <c r="C42" s="24"/>
    </row>
    <row r="43" spans="1:6">
      <c r="A43" s="24"/>
      <c r="B43" s="24"/>
      <c r="C43" s="24"/>
    </row>
    <row r="44" spans="1:6">
      <c r="A44" s="24"/>
      <c r="B44" s="24"/>
      <c r="C44" s="24"/>
    </row>
    <row r="45" spans="1:6">
      <c r="A45" s="24"/>
      <c r="B45" s="24"/>
      <c r="C45" s="24"/>
    </row>
    <row r="46" spans="1:6">
      <c r="A46" s="24"/>
      <c r="B46" s="24"/>
      <c r="C46" s="24"/>
    </row>
    <row r="47" spans="1:6">
      <c r="A47" s="25"/>
      <c r="B47" s="25"/>
      <c r="C47" s="25"/>
      <c r="D47" s="1"/>
      <c r="E47" s="1"/>
      <c r="F47" s="1"/>
    </row>
    <row r="48" spans="1:6">
      <c r="A48" s="24"/>
      <c r="B48" s="24"/>
      <c r="C48" s="24"/>
    </row>
    <row r="49" spans="1:6">
      <c r="A49" s="24"/>
      <c r="B49" s="24"/>
      <c r="C49" s="24"/>
    </row>
    <row r="50" spans="1:6">
      <c r="A50" s="24"/>
      <c r="B50" s="24"/>
      <c r="C50" s="24"/>
    </row>
    <row r="51" spans="1:6">
      <c r="A51" s="25"/>
      <c r="B51" s="25"/>
      <c r="C51" s="25"/>
      <c r="D51" s="1"/>
      <c r="E51" s="1"/>
      <c r="F51" s="1"/>
    </row>
    <row r="52" spans="1:6">
      <c r="A52" s="24"/>
      <c r="B52" s="24"/>
      <c r="C52" s="24"/>
    </row>
    <row r="53" spans="1:6">
      <c r="A53" s="24"/>
      <c r="B53" s="24"/>
      <c r="C53" s="24"/>
    </row>
    <row r="54" spans="1:6">
      <c r="A54" s="24"/>
      <c r="B54" s="24"/>
      <c r="C54" s="24"/>
    </row>
  </sheetData>
  <phoneticPr fontId="0" type="noConversion"/>
  <conditionalFormatting sqref="F3">
    <cfRule type="expression" dxfId="77" priority="18">
      <formula>$E$3=8</formula>
    </cfRule>
  </conditionalFormatting>
  <conditionalFormatting sqref="F4:F27">
    <cfRule type="expression" dxfId="76" priority="15">
      <formula>$E$3=8</formula>
    </cfRule>
  </conditionalFormatting>
  <conditionalFormatting sqref="F28">
    <cfRule type="expression" dxfId="75" priority="13">
      <formula>$E$3=8</formula>
    </cfRule>
  </conditionalFormatting>
  <conditionalFormatting sqref="F29">
    <cfRule type="expression" dxfId="74" priority="11">
      <formula>$E$3=8</formula>
    </cfRule>
  </conditionalFormatting>
  <conditionalFormatting sqref="F30">
    <cfRule type="expression" dxfId="73" priority="9">
      <formula>$E$3=8</formula>
    </cfRule>
  </conditionalFormatting>
  <conditionalFormatting sqref="D2 D31:D65536">
    <cfRule type="cellIs" dxfId="72" priority="8" operator="greaterThan">
      <formula>4</formula>
    </cfRule>
  </conditionalFormatting>
  <conditionalFormatting sqref="D1:D3">
    <cfRule type="cellIs" dxfId="71" priority="7" operator="greaterThan">
      <formula>4</formula>
    </cfRule>
  </conditionalFormatting>
  <conditionalFormatting sqref="D4:D30">
    <cfRule type="cellIs" dxfId="70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/>
  <cols>
    <col min="1" max="1" width="26" bestFit="1" customWidth="1"/>
    <col min="2" max="2" width="7" customWidth="1"/>
    <col min="3" max="3" width="7.44140625" bestFit="1" customWidth="1"/>
    <col min="4" max="5" width="11" customWidth="1"/>
    <col min="6" max="6" width="14.6640625" customWidth="1"/>
    <col min="7" max="7" width="7.44140625" bestFit="1" customWidth="1"/>
    <col min="8" max="8" width="12.109375" customWidth="1"/>
    <col min="9" max="9" width="11.33203125" customWidth="1"/>
    <col min="10" max="10" width="10.6640625" bestFit="1" customWidth="1"/>
    <col min="11" max="11" width="11.33203125" customWidth="1"/>
    <col min="12" max="12" width="14.33203125" customWidth="1"/>
    <col min="13" max="13" width="11.109375" customWidth="1"/>
    <col min="14" max="14" width="10.6640625" bestFit="1" customWidth="1"/>
    <col min="15" max="15" width="11.88671875" customWidth="1"/>
    <col min="16" max="16" width="13.88671875" customWidth="1"/>
    <col min="17" max="17" width="12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5" t="s">
        <v>25</v>
      </c>
      <c r="B1" s="36" t="s">
        <v>3</v>
      </c>
      <c r="C1" s="36" t="s">
        <v>4</v>
      </c>
      <c r="D1" s="37" t="s">
        <v>19</v>
      </c>
      <c r="E1" s="37" t="s">
        <v>19</v>
      </c>
      <c r="F1" s="44" t="s">
        <v>15</v>
      </c>
      <c r="G1" s="38" t="s">
        <v>13</v>
      </c>
      <c r="H1" s="39" t="s">
        <v>119</v>
      </c>
      <c r="I1" s="39" t="s">
        <v>120</v>
      </c>
      <c r="J1" s="39" t="s">
        <v>121</v>
      </c>
      <c r="K1" s="39" t="s">
        <v>129</v>
      </c>
      <c r="L1" s="39" t="s">
        <v>123</v>
      </c>
      <c r="M1" s="39" t="s">
        <v>124</v>
      </c>
      <c r="N1" s="39" t="s">
        <v>130</v>
      </c>
      <c r="O1" s="39" t="s">
        <v>131</v>
      </c>
      <c r="P1" s="39" t="s">
        <v>127</v>
      </c>
      <c r="Q1" s="39" t="s">
        <v>128</v>
      </c>
      <c r="R1" s="11"/>
      <c r="S1" s="11"/>
      <c r="T1" s="11"/>
      <c r="U1" s="11"/>
      <c r="V1" s="11"/>
      <c r="W1" s="11"/>
    </row>
    <row r="2" spans="1:23">
      <c r="A2" s="28"/>
      <c r="B2" s="29"/>
      <c r="C2" s="29"/>
      <c r="D2" s="18"/>
      <c r="E2" s="18"/>
      <c r="F2" s="42"/>
      <c r="G2" s="40"/>
      <c r="H2" s="30"/>
      <c r="I2" s="30"/>
      <c r="J2" s="30"/>
      <c r="K2" s="30"/>
      <c r="L2" s="30"/>
      <c r="M2" s="30"/>
      <c r="N2" s="30"/>
      <c r="O2" s="45"/>
      <c r="P2" s="30"/>
      <c r="Q2" s="30"/>
    </row>
    <row r="3" spans="1:23">
      <c r="A3" s="15" t="str">
        <f ca="1">puntenberekening!A176</f>
        <v>Vandenbon Simon</v>
      </c>
      <c r="B3" s="15" t="str">
        <f ca="1">puntenberekening!B176</f>
        <v>MACW</v>
      </c>
      <c r="C3" s="15">
        <f ca="1">puntenberekening!C176</f>
        <v>1385</v>
      </c>
      <c r="D3" s="6">
        <f t="shared" ref="D3:D34" si="0">COUNTIF(H3:Q3, "&gt;0")</f>
        <v>3</v>
      </c>
      <c r="E3" s="6">
        <f t="shared" ref="E3:E34" si="1">COUNTIF(H3:O3, "&gt;0")</f>
        <v>3</v>
      </c>
      <c r="F3" s="43">
        <f t="shared" ref="F3:F34" si="2">IF(E3=8,100,0)</f>
        <v>0</v>
      </c>
      <c r="G3" s="41">
        <f t="shared" ref="G3:G34" si="3">SUM(LARGE(H3:AD3,1),LARGE(H3:AD3,2),LARGE(H3:AD3,3),LARGE(H3:AD3,4),LARGE(H3:AD3,5),F3)</f>
        <v>522</v>
      </c>
      <c r="H3" s="27">
        <f ca="1">puntenberekening!F176</f>
        <v>180</v>
      </c>
      <c r="I3" s="27">
        <f ca="1">puntenberekening!I176</f>
        <v>183</v>
      </c>
      <c r="J3" s="27">
        <f ca="1">puntenberekening!L176</f>
        <v>159</v>
      </c>
      <c r="K3" s="27">
        <f ca="1">puntenberekening!O176</f>
        <v>0</v>
      </c>
      <c r="L3" s="27">
        <f ca="1">puntenberekening!R176</f>
        <v>0</v>
      </c>
      <c r="M3" s="27">
        <f ca="1">puntenberekening!U176</f>
        <v>0</v>
      </c>
      <c r="N3" s="27">
        <f ca="1">puntenberekening!X176</f>
        <v>0</v>
      </c>
      <c r="O3" s="27">
        <f ca="1">puntenberekening!AA176</f>
        <v>0</v>
      </c>
      <c r="P3" s="27">
        <f ca="1">puntenberekening!AD176</f>
        <v>0</v>
      </c>
      <c r="Q3" s="27">
        <f ca="1">puntenberekening!AG176</f>
        <v>0</v>
      </c>
    </row>
    <row r="4" spans="1:23">
      <c r="A4" s="15" t="str">
        <f ca="1">puntenberekening!A178</f>
        <v>Vermeersch Tobias</v>
      </c>
      <c r="B4" s="15" t="str">
        <f ca="1">puntenberekening!B178</f>
        <v>AVMO</v>
      </c>
      <c r="C4" s="15">
        <f ca="1">puntenberekening!C178</f>
        <v>1995</v>
      </c>
      <c r="D4" s="6">
        <f t="shared" si="0"/>
        <v>3</v>
      </c>
      <c r="E4" s="6">
        <f t="shared" si="1"/>
        <v>3</v>
      </c>
      <c r="F4" s="43">
        <f t="shared" si="2"/>
        <v>0</v>
      </c>
      <c r="G4" s="41">
        <f t="shared" si="3"/>
        <v>475</v>
      </c>
      <c r="H4" s="27">
        <f ca="1">puntenberekening!F178</f>
        <v>165</v>
      </c>
      <c r="I4" s="27">
        <f ca="1">puntenberekening!I178</f>
        <v>159</v>
      </c>
      <c r="J4" s="27">
        <f ca="1">puntenberekening!L178</f>
        <v>151</v>
      </c>
      <c r="K4" s="27">
        <f ca="1">puntenberekening!O178</f>
        <v>0</v>
      </c>
      <c r="L4" s="27">
        <f ca="1">puntenberekening!R178</f>
        <v>0</v>
      </c>
      <c r="M4" s="27">
        <f ca="1">puntenberekening!U178</f>
        <v>0</v>
      </c>
      <c r="N4" s="27">
        <f ca="1">puntenberekening!X178</f>
        <v>0</v>
      </c>
      <c r="O4" s="27">
        <f ca="1">puntenberekening!AA178</f>
        <v>0</v>
      </c>
      <c r="P4" s="27">
        <f ca="1">puntenberekening!AD178</f>
        <v>0</v>
      </c>
      <c r="Q4" s="27">
        <f ca="1">puntenberekening!AG178</f>
        <v>0</v>
      </c>
    </row>
    <row r="5" spans="1:23">
      <c r="A5" s="15" t="str">
        <f ca="1">puntenberekening!A174</f>
        <v>Outtier Lukas</v>
      </c>
      <c r="B5" s="15" t="str">
        <f ca="1">puntenberekening!B174</f>
        <v>FLAC</v>
      </c>
      <c r="C5" s="15">
        <f ca="1">puntenberekening!C174</f>
        <v>1753</v>
      </c>
      <c r="D5" s="6">
        <f t="shared" si="0"/>
        <v>2</v>
      </c>
      <c r="E5" s="6">
        <f t="shared" si="1"/>
        <v>2</v>
      </c>
      <c r="F5" s="43">
        <f t="shared" si="2"/>
        <v>0</v>
      </c>
      <c r="G5" s="41">
        <f t="shared" si="3"/>
        <v>323</v>
      </c>
      <c r="H5" s="27">
        <f ca="1">puntenberekening!F174</f>
        <v>190</v>
      </c>
      <c r="I5" s="27">
        <f ca="1">puntenberekening!I174</f>
        <v>0</v>
      </c>
      <c r="J5" s="27">
        <f ca="1">puntenberekening!L174</f>
        <v>133</v>
      </c>
      <c r="K5" s="27">
        <f ca="1">puntenberekening!O174</f>
        <v>0</v>
      </c>
      <c r="L5" s="27">
        <f ca="1">puntenberekening!R174</f>
        <v>0</v>
      </c>
      <c r="M5" s="27">
        <f ca="1">puntenberekening!U174</f>
        <v>0</v>
      </c>
      <c r="N5" s="27">
        <f ca="1">puntenberekening!X174</f>
        <v>0</v>
      </c>
      <c r="O5" s="27">
        <f ca="1">puntenberekening!AA174</f>
        <v>0</v>
      </c>
      <c r="P5" s="27">
        <f ca="1">puntenberekening!AD174</f>
        <v>0</v>
      </c>
      <c r="Q5" s="27">
        <f ca="1">puntenberekening!AG174</f>
        <v>0</v>
      </c>
    </row>
    <row r="6" spans="1:23">
      <c r="A6" s="15" t="str">
        <f ca="1">puntenberekening!A179</f>
        <v>Derudder Devlin</v>
      </c>
      <c r="B6" s="15" t="str">
        <f ca="1">puntenberekening!B179</f>
        <v>AVMO</v>
      </c>
      <c r="C6" s="15">
        <f ca="1">puntenberekening!C179</f>
        <v>1579</v>
      </c>
      <c r="D6" s="6">
        <f t="shared" si="0"/>
        <v>2</v>
      </c>
      <c r="E6" s="6">
        <f t="shared" si="1"/>
        <v>2</v>
      </c>
      <c r="F6" s="43">
        <f t="shared" si="2"/>
        <v>0</v>
      </c>
      <c r="G6" s="41">
        <f t="shared" si="3"/>
        <v>303</v>
      </c>
      <c r="H6" s="27">
        <f ca="1">puntenberekening!F179</f>
        <v>155</v>
      </c>
      <c r="I6" s="27">
        <f ca="1">puntenberekening!I179</f>
        <v>148</v>
      </c>
      <c r="J6" s="27">
        <f ca="1">puntenberekening!L179</f>
        <v>0</v>
      </c>
      <c r="K6" s="27">
        <f ca="1">puntenberekening!O179</f>
        <v>0</v>
      </c>
      <c r="L6" s="27">
        <f ca="1">puntenberekening!R179</f>
        <v>0</v>
      </c>
      <c r="M6" s="27">
        <f ca="1">puntenberekening!U179</f>
        <v>0</v>
      </c>
      <c r="N6" s="27">
        <f ca="1">puntenberekening!X179</f>
        <v>0</v>
      </c>
      <c r="O6" s="27">
        <f ca="1">puntenberekening!AA179</f>
        <v>0</v>
      </c>
      <c r="P6" s="27">
        <f ca="1">puntenberekening!AD179</f>
        <v>0</v>
      </c>
      <c r="Q6" s="27">
        <f ca="1">puntenberekening!AG179</f>
        <v>0</v>
      </c>
    </row>
    <row r="7" spans="1:23">
      <c r="A7" s="15" t="str">
        <f ca="1">puntenberekening!A181</f>
        <v>Roobroeck Jasper</v>
      </c>
      <c r="B7" s="15" t="str">
        <f ca="1">puntenberekening!B181</f>
        <v>AZW</v>
      </c>
      <c r="C7" s="15">
        <f ca="1">puntenberekening!C181</f>
        <v>1237</v>
      </c>
      <c r="D7" s="6">
        <f t="shared" si="0"/>
        <v>2</v>
      </c>
      <c r="E7" s="6">
        <f t="shared" si="1"/>
        <v>2</v>
      </c>
      <c r="F7" s="43">
        <f t="shared" si="2"/>
        <v>0</v>
      </c>
      <c r="G7" s="41">
        <f t="shared" si="3"/>
        <v>295</v>
      </c>
      <c r="H7" s="27">
        <f ca="1">puntenberekening!F181</f>
        <v>145</v>
      </c>
      <c r="I7" s="27">
        <f ca="1">puntenberekening!I181</f>
        <v>0</v>
      </c>
      <c r="J7" s="27">
        <f ca="1">puntenberekening!L181</f>
        <v>150</v>
      </c>
      <c r="K7" s="27">
        <f ca="1">puntenberekening!O181</f>
        <v>0</v>
      </c>
      <c r="L7" s="27">
        <f ca="1">puntenberekening!R181</f>
        <v>0</v>
      </c>
      <c r="M7" s="27">
        <f ca="1">puntenberekening!U181</f>
        <v>0</v>
      </c>
      <c r="N7" s="27">
        <f ca="1">puntenberekening!X181</f>
        <v>0</v>
      </c>
      <c r="O7" s="27">
        <f ca="1">puntenberekening!AA181</f>
        <v>0</v>
      </c>
      <c r="P7" s="27">
        <f ca="1">puntenberekening!AD181</f>
        <v>0</v>
      </c>
      <c r="Q7" s="27">
        <f ca="1">puntenberekening!AG181</f>
        <v>0</v>
      </c>
    </row>
    <row r="8" spans="1:23">
      <c r="A8" s="15" t="str">
        <f ca="1">puntenberekening!A177</f>
        <v>Maricau Florens</v>
      </c>
      <c r="B8" s="15" t="str">
        <f ca="1">puntenberekening!B177</f>
        <v>KKS</v>
      </c>
      <c r="C8" s="15">
        <f ca="1">puntenberekening!C177</f>
        <v>1459</v>
      </c>
      <c r="D8" s="6">
        <f t="shared" si="0"/>
        <v>2</v>
      </c>
      <c r="E8" s="6">
        <f t="shared" si="1"/>
        <v>2</v>
      </c>
      <c r="F8" s="43">
        <f t="shared" si="2"/>
        <v>0</v>
      </c>
      <c r="G8" s="41">
        <f t="shared" si="3"/>
        <v>287</v>
      </c>
      <c r="H8" s="27">
        <f ca="1">puntenberekening!F177</f>
        <v>170</v>
      </c>
      <c r="I8" s="27">
        <f ca="1">puntenberekening!I177</f>
        <v>0</v>
      </c>
      <c r="J8" s="27">
        <f ca="1">puntenberekening!L177</f>
        <v>117</v>
      </c>
      <c r="K8" s="27">
        <f ca="1">puntenberekening!O177</f>
        <v>0</v>
      </c>
      <c r="L8" s="27">
        <f ca="1">puntenberekening!R177</f>
        <v>0</v>
      </c>
      <c r="M8" s="27">
        <f ca="1">puntenberekening!U177</f>
        <v>0</v>
      </c>
      <c r="N8" s="27">
        <f ca="1">puntenberekening!X177</f>
        <v>0</v>
      </c>
      <c r="O8" s="27">
        <f ca="1">puntenberekening!AA177</f>
        <v>0</v>
      </c>
      <c r="P8" s="27">
        <f ca="1">puntenberekening!AD177</f>
        <v>0</v>
      </c>
      <c r="Q8" s="27">
        <f ca="1">puntenberekening!AG177</f>
        <v>0</v>
      </c>
    </row>
    <row r="9" spans="1:23">
      <c r="A9" s="15" t="str">
        <f ca="1">puntenberekening!A196</f>
        <v>Vandamme Thomas</v>
      </c>
      <c r="B9" s="15" t="str">
        <f ca="1">puntenberekening!B196</f>
        <v>FLAC</v>
      </c>
      <c r="C9" s="15">
        <f ca="1">puntenberekening!C196</f>
        <v>1771</v>
      </c>
      <c r="D9" s="6">
        <f t="shared" si="0"/>
        <v>2</v>
      </c>
      <c r="E9" s="6">
        <f t="shared" si="1"/>
        <v>2</v>
      </c>
      <c r="F9" s="43">
        <f t="shared" si="2"/>
        <v>0</v>
      </c>
      <c r="G9" s="41">
        <f t="shared" si="3"/>
        <v>284</v>
      </c>
      <c r="H9" s="27">
        <f ca="1">puntenberekening!F196</f>
        <v>0</v>
      </c>
      <c r="I9" s="27">
        <f ca="1">puntenberekening!I196</f>
        <v>142</v>
      </c>
      <c r="J9" s="27">
        <f ca="1">puntenberekening!L196</f>
        <v>142</v>
      </c>
      <c r="K9" s="27">
        <f ca="1">puntenberekening!O196</f>
        <v>0</v>
      </c>
      <c r="L9" s="27">
        <f ca="1">puntenberekening!R196</f>
        <v>0</v>
      </c>
      <c r="M9" s="27">
        <f ca="1">puntenberekening!U196</f>
        <v>0</v>
      </c>
      <c r="N9" s="27">
        <f ca="1">puntenberekening!X196</f>
        <v>0</v>
      </c>
      <c r="O9" s="27">
        <f ca="1">puntenberekening!AA196</f>
        <v>0</v>
      </c>
      <c r="P9" s="27">
        <f ca="1">puntenberekening!AD196</f>
        <v>0</v>
      </c>
      <c r="Q9" s="27">
        <f ca="1">puntenberekening!AG196</f>
        <v>0</v>
      </c>
    </row>
    <row r="10" spans="1:23">
      <c r="A10" s="15" t="str">
        <f ca="1">puntenberekening!A184</f>
        <v>Ostyn Niels</v>
      </c>
      <c r="B10" s="15" t="str">
        <f ca="1">puntenberekening!B184</f>
        <v>AZW</v>
      </c>
      <c r="C10" s="15">
        <f ca="1">puntenberekening!C184</f>
        <v>1236</v>
      </c>
      <c r="D10" s="6">
        <f t="shared" si="0"/>
        <v>2</v>
      </c>
      <c r="E10" s="6">
        <f t="shared" si="1"/>
        <v>2</v>
      </c>
      <c r="F10" s="43">
        <f t="shared" si="2"/>
        <v>0</v>
      </c>
      <c r="G10" s="41">
        <f t="shared" si="3"/>
        <v>282</v>
      </c>
      <c r="H10" s="27">
        <f ca="1">puntenberekening!F184</f>
        <v>130</v>
      </c>
      <c r="I10" s="27">
        <f ca="1">puntenberekening!I184</f>
        <v>0</v>
      </c>
      <c r="J10" s="27">
        <f ca="1">puntenberekening!L184</f>
        <v>152</v>
      </c>
      <c r="K10" s="27">
        <f ca="1">puntenberekening!O184</f>
        <v>0</v>
      </c>
      <c r="L10" s="27">
        <f ca="1">puntenberekening!R184</f>
        <v>0</v>
      </c>
      <c r="M10" s="27">
        <f ca="1">puntenberekening!U184</f>
        <v>0</v>
      </c>
      <c r="N10" s="27">
        <f ca="1">puntenberekening!X184</f>
        <v>0</v>
      </c>
      <c r="O10" s="27">
        <f ca="1">puntenberekening!AA184</f>
        <v>0</v>
      </c>
      <c r="P10" s="27">
        <f ca="1">puntenberekening!AD184</f>
        <v>0</v>
      </c>
      <c r="Q10" s="27">
        <f ca="1">puntenberekening!AG184</f>
        <v>0</v>
      </c>
    </row>
    <row r="11" spans="1:23">
      <c r="A11" s="15" t="str">
        <f ca="1">puntenberekening!A182</f>
        <v>De Grande Kevin</v>
      </c>
      <c r="B11" s="15" t="str">
        <f ca="1">puntenberekening!B182</f>
        <v>AVMO</v>
      </c>
      <c r="C11" s="15">
        <f ca="1">puntenberekening!C182</f>
        <v>1586</v>
      </c>
      <c r="D11" s="6">
        <f t="shared" si="0"/>
        <v>2</v>
      </c>
      <c r="E11" s="6">
        <f t="shared" si="1"/>
        <v>2</v>
      </c>
      <c r="F11" s="43">
        <f t="shared" si="2"/>
        <v>0</v>
      </c>
      <c r="G11" s="41">
        <f t="shared" si="3"/>
        <v>270</v>
      </c>
      <c r="H11" s="27">
        <f ca="1">puntenberekening!F182</f>
        <v>140</v>
      </c>
      <c r="I11" s="27">
        <f ca="1">puntenberekening!I182</f>
        <v>0</v>
      </c>
      <c r="J11" s="27">
        <f ca="1">puntenberekening!L182</f>
        <v>130</v>
      </c>
      <c r="K11" s="27">
        <f ca="1">puntenberekening!O182</f>
        <v>0</v>
      </c>
      <c r="L11" s="27">
        <f ca="1">puntenberekening!R182</f>
        <v>0</v>
      </c>
      <c r="M11" s="27">
        <f ca="1">puntenberekening!U182</f>
        <v>0</v>
      </c>
      <c r="N11" s="27">
        <f ca="1">puntenberekening!X182</f>
        <v>0</v>
      </c>
      <c r="O11" s="27">
        <f ca="1">puntenberekening!AA182</f>
        <v>0</v>
      </c>
      <c r="P11" s="27">
        <f ca="1">puntenberekening!AD182</f>
        <v>0</v>
      </c>
      <c r="Q11" s="27">
        <f ca="1">puntenberekening!AG182</f>
        <v>0</v>
      </c>
    </row>
    <row r="12" spans="1:23">
      <c r="A12" s="15" t="str">
        <f ca="1">puntenberekening!A183</f>
        <v>Vulsteke Simon</v>
      </c>
      <c r="B12" s="15" t="str">
        <f ca="1">puntenberekening!B183</f>
        <v>FLAC</v>
      </c>
      <c r="C12" s="15">
        <f ca="1">puntenberekening!C183</f>
        <v>1775</v>
      </c>
      <c r="D12" s="6">
        <f t="shared" si="0"/>
        <v>2</v>
      </c>
      <c r="E12" s="6">
        <f t="shared" si="1"/>
        <v>2</v>
      </c>
      <c r="F12" s="43">
        <f t="shared" si="2"/>
        <v>0</v>
      </c>
      <c r="G12" s="41">
        <f t="shared" si="3"/>
        <v>253</v>
      </c>
      <c r="H12" s="27">
        <f ca="1">puntenberekening!F183</f>
        <v>135</v>
      </c>
      <c r="I12" s="27">
        <f ca="1">puntenberekening!I183</f>
        <v>118</v>
      </c>
      <c r="J12" s="27">
        <f ca="1">puntenberekening!L183</f>
        <v>0</v>
      </c>
      <c r="K12" s="27">
        <f ca="1">puntenberekening!O183</f>
        <v>0</v>
      </c>
      <c r="L12" s="27">
        <f ca="1">puntenberekening!R183</f>
        <v>0</v>
      </c>
      <c r="M12" s="27">
        <f ca="1">puntenberekening!U183</f>
        <v>0</v>
      </c>
      <c r="N12" s="27">
        <f ca="1">puntenberekening!X183</f>
        <v>0</v>
      </c>
      <c r="O12" s="27">
        <f ca="1">puntenberekening!AA183</f>
        <v>0</v>
      </c>
      <c r="P12" s="27">
        <f ca="1">puntenberekening!AD183</f>
        <v>0</v>
      </c>
      <c r="Q12" s="27">
        <f ca="1">puntenberekening!AG183</f>
        <v>0</v>
      </c>
    </row>
    <row r="13" spans="1:23">
      <c r="A13" s="15" t="str">
        <f ca="1">puntenberekening!A185</f>
        <v>Decoutere Natan</v>
      </c>
      <c r="B13" s="15" t="str">
        <f ca="1">puntenberekening!B185</f>
        <v>AZW</v>
      </c>
      <c r="C13" s="15">
        <f ca="1">puntenberekening!C185</f>
        <v>1891</v>
      </c>
      <c r="D13" s="6">
        <f t="shared" si="0"/>
        <v>2</v>
      </c>
      <c r="E13" s="6">
        <f t="shared" si="1"/>
        <v>2</v>
      </c>
      <c r="F13" s="43">
        <f t="shared" si="2"/>
        <v>0</v>
      </c>
      <c r="G13" s="41">
        <f t="shared" si="3"/>
        <v>247</v>
      </c>
      <c r="H13" s="27">
        <f ca="1">puntenberekening!F185</f>
        <v>125</v>
      </c>
      <c r="I13" s="27">
        <f ca="1">puntenberekening!I185</f>
        <v>0</v>
      </c>
      <c r="J13" s="27">
        <f ca="1">puntenberekening!L185</f>
        <v>122</v>
      </c>
      <c r="K13" s="27">
        <f ca="1">puntenberekening!O185</f>
        <v>0</v>
      </c>
      <c r="L13" s="27">
        <f ca="1">puntenberekening!R185</f>
        <v>0</v>
      </c>
      <c r="M13" s="27">
        <f ca="1">puntenberekening!U185</f>
        <v>0</v>
      </c>
      <c r="N13" s="27">
        <f ca="1">puntenberekening!X185</f>
        <v>0</v>
      </c>
      <c r="O13" s="27">
        <f ca="1">puntenberekening!AA185</f>
        <v>0</v>
      </c>
      <c r="P13" s="27">
        <f ca="1">puntenberekening!AD185</f>
        <v>0</v>
      </c>
      <c r="Q13" s="27">
        <f ca="1">puntenberekening!AG185</f>
        <v>0</v>
      </c>
    </row>
    <row r="14" spans="1:23">
      <c r="A14" s="15" t="str">
        <f ca="1">puntenberekening!A187</f>
        <v>Rotsaert Tibo</v>
      </c>
      <c r="B14" s="15" t="str">
        <f ca="1">puntenberekening!B187</f>
        <v>AZW</v>
      </c>
      <c r="C14" s="15">
        <f ca="1">puntenberekening!C187</f>
        <v>1490</v>
      </c>
      <c r="D14" s="6">
        <f t="shared" si="0"/>
        <v>2</v>
      </c>
      <c r="E14" s="6">
        <f t="shared" si="1"/>
        <v>2</v>
      </c>
      <c r="F14" s="43">
        <f t="shared" si="2"/>
        <v>0</v>
      </c>
      <c r="G14" s="41">
        <f t="shared" si="3"/>
        <v>247</v>
      </c>
      <c r="H14" s="27">
        <f ca="1">puntenberekening!F187</f>
        <v>115</v>
      </c>
      <c r="I14" s="27">
        <f ca="1">puntenberekening!I187</f>
        <v>0</v>
      </c>
      <c r="J14" s="27">
        <f ca="1">puntenberekening!L187</f>
        <v>132</v>
      </c>
      <c r="K14" s="27">
        <f ca="1">puntenberekening!O187</f>
        <v>0</v>
      </c>
      <c r="L14" s="27">
        <f ca="1">puntenberekening!R187</f>
        <v>0</v>
      </c>
      <c r="M14" s="27">
        <f ca="1">puntenberekening!U187</f>
        <v>0</v>
      </c>
      <c r="N14" s="27">
        <f ca="1">puntenberekening!X187</f>
        <v>0</v>
      </c>
      <c r="O14" s="27">
        <f ca="1">puntenberekening!AA187</f>
        <v>0</v>
      </c>
      <c r="P14" s="27">
        <f ca="1">puntenberekening!AD187</f>
        <v>0</v>
      </c>
      <c r="Q14" s="27">
        <f ca="1">puntenberekening!AG187</f>
        <v>0</v>
      </c>
    </row>
    <row r="15" spans="1:23">
      <c r="A15" s="15" t="str">
        <f ca="1">puntenberekening!A186</f>
        <v>Deruddere Jeroen</v>
      </c>
      <c r="B15" s="15" t="str">
        <f ca="1">puntenberekening!B186</f>
        <v>FLAC</v>
      </c>
      <c r="C15" s="15">
        <f ca="1">puntenberekening!C186</f>
        <v>1705</v>
      </c>
      <c r="D15" s="6">
        <f t="shared" si="0"/>
        <v>2</v>
      </c>
      <c r="E15" s="6">
        <f t="shared" si="1"/>
        <v>2</v>
      </c>
      <c r="F15" s="43">
        <f t="shared" si="2"/>
        <v>0</v>
      </c>
      <c r="G15" s="41">
        <f t="shared" si="3"/>
        <v>226</v>
      </c>
      <c r="H15" s="27">
        <f ca="1">puntenberekening!F186</f>
        <v>120</v>
      </c>
      <c r="I15" s="27">
        <f ca="1">puntenberekening!I186</f>
        <v>106</v>
      </c>
      <c r="J15" s="27">
        <f ca="1">puntenberekening!L186</f>
        <v>0</v>
      </c>
      <c r="K15" s="27">
        <f ca="1">puntenberekening!O186</f>
        <v>0</v>
      </c>
      <c r="L15" s="27">
        <f ca="1">puntenberekening!R186</f>
        <v>0</v>
      </c>
      <c r="M15" s="27">
        <f ca="1">puntenberekening!U186</f>
        <v>0</v>
      </c>
      <c r="N15" s="27">
        <f ca="1">puntenberekening!X186</f>
        <v>0</v>
      </c>
      <c r="O15" s="27">
        <f ca="1">puntenberekening!AA186</f>
        <v>0</v>
      </c>
      <c r="P15" s="27">
        <f ca="1">puntenberekening!AD186</f>
        <v>0</v>
      </c>
      <c r="Q15" s="27">
        <f ca="1">puntenberekening!AG186</f>
        <v>0</v>
      </c>
    </row>
    <row r="16" spans="1:23">
      <c r="A16" s="15" t="str">
        <f ca="1">puntenberekening!A190</f>
        <v>Sercu Julien</v>
      </c>
      <c r="B16" s="15" t="str">
        <f ca="1">puntenberekening!B190</f>
        <v>AZW</v>
      </c>
      <c r="C16" s="15">
        <f ca="1">puntenberekening!C190</f>
        <v>1238</v>
      </c>
      <c r="D16" s="6">
        <f t="shared" si="0"/>
        <v>2</v>
      </c>
      <c r="E16" s="6">
        <f t="shared" si="1"/>
        <v>2</v>
      </c>
      <c r="F16" s="43">
        <f t="shared" si="2"/>
        <v>0</v>
      </c>
      <c r="G16" s="41">
        <f t="shared" si="3"/>
        <v>219</v>
      </c>
      <c r="H16" s="27">
        <f ca="1">puntenberekening!F190</f>
        <v>100</v>
      </c>
      <c r="I16" s="27">
        <f ca="1">puntenberekening!I190</f>
        <v>0</v>
      </c>
      <c r="J16" s="27">
        <f ca="1">puntenberekening!L190</f>
        <v>119</v>
      </c>
      <c r="K16" s="27">
        <f ca="1">puntenberekening!O190</f>
        <v>0</v>
      </c>
      <c r="L16" s="27">
        <f ca="1">puntenberekening!R190</f>
        <v>0</v>
      </c>
      <c r="M16" s="27">
        <f ca="1">puntenberekening!U190</f>
        <v>0</v>
      </c>
      <c r="N16" s="27">
        <f ca="1">puntenberekening!X190</f>
        <v>0</v>
      </c>
      <c r="O16" s="27">
        <f ca="1">puntenberekening!AA190</f>
        <v>0</v>
      </c>
      <c r="P16" s="27">
        <f ca="1">puntenberekening!AD190</f>
        <v>0</v>
      </c>
      <c r="Q16" s="27">
        <f ca="1">puntenberekening!AG190</f>
        <v>0</v>
      </c>
    </row>
    <row r="17" spans="1:17">
      <c r="A17" s="15" t="str">
        <f ca="1">puntenberekening!A199</f>
        <v>Valcke Bjorn</v>
      </c>
      <c r="B17" s="15" t="str">
        <f ca="1">puntenberekening!B199</f>
        <v>FLAC</v>
      </c>
      <c r="C17" s="15">
        <f ca="1">puntenberekening!C199</f>
        <v>1542</v>
      </c>
      <c r="D17" s="6">
        <f t="shared" si="0"/>
        <v>2</v>
      </c>
      <c r="E17" s="6">
        <f t="shared" si="1"/>
        <v>2</v>
      </c>
      <c r="F17" s="43">
        <f t="shared" si="2"/>
        <v>0</v>
      </c>
      <c r="G17" s="41">
        <f t="shared" si="3"/>
        <v>200</v>
      </c>
      <c r="H17" s="27">
        <f ca="1">puntenberekening!F199</f>
        <v>0</v>
      </c>
      <c r="I17" s="27">
        <f ca="1">puntenberekening!I199</f>
        <v>100</v>
      </c>
      <c r="J17" s="27">
        <f ca="1">puntenberekening!L199</f>
        <v>100</v>
      </c>
      <c r="K17" s="27">
        <f ca="1">puntenberekening!O199</f>
        <v>0</v>
      </c>
      <c r="L17" s="27">
        <f ca="1">puntenberekening!R199</f>
        <v>0</v>
      </c>
      <c r="M17" s="27">
        <f ca="1">puntenberekening!U199</f>
        <v>0</v>
      </c>
      <c r="N17" s="27">
        <f ca="1">puntenberekening!X199</f>
        <v>0</v>
      </c>
      <c r="O17" s="27">
        <f ca="1">puntenberekening!AA199</f>
        <v>0</v>
      </c>
      <c r="P17" s="27">
        <f ca="1">puntenberekening!AD199</f>
        <v>0</v>
      </c>
      <c r="Q17" s="27">
        <f ca="1">puntenberekening!AG199</f>
        <v>0</v>
      </c>
    </row>
    <row r="18" spans="1:17">
      <c r="A18" s="15" t="str">
        <f ca="1">puntenberekening!A173</f>
        <v>Versteele Jonas</v>
      </c>
      <c r="B18" s="15" t="str">
        <f ca="1">puntenberekening!B173</f>
        <v>AZW</v>
      </c>
      <c r="C18" s="15">
        <f ca="1">puntenberekening!C173</f>
        <v>1243</v>
      </c>
      <c r="D18" s="6">
        <f t="shared" si="0"/>
        <v>1</v>
      </c>
      <c r="E18" s="6">
        <f t="shared" si="1"/>
        <v>1</v>
      </c>
      <c r="F18" s="43">
        <f t="shared" si="2"/>
        <v>0</v>
      </c>
      <c r="G18" s="41">
        <f t="shared" si="3"/>
        <v>195</v>
      </c>
      <c r="H18" s="27">
        <f ca="1">puntenberekening!F173</f>
        <v>195</v>
      </c>
      <c r="I18" s="27">
        <f ca="1">puntenberekening!I173</f>
        <v>0</v>
      </c>
      <c r="J18" s="27">
        <f ca="1">puntenberekening!L173</f>
        <v>0</v>
      </c>
      <c r="K18" s="27">
        <f ca="1">puntenberekening!O173</f>
        <v>0</v>
      </c>
      <c r="L18" s="27">
        <f ca="1">puntenberekening!R173</f>
        <v>0</v>
      </c>
      <c r="M18" s="27">
        <f ca="1">puntenberekening!U173</f>
        <v>0</v>
      </c>
      <c r="N18" s="27">
        <f ca="1">puntenberekening!X173</f>
        <v>0</v>
      </c>
      <c r="O18" s="27">
        <f ca="1">puntenberekening!AA173</f>
        <v>0</v>
      </c>
      <c r="P18" s="27">
        <f ca="1">puntenberekening!AD173</f>
        <v>0</v>
      </c>
      <c r="Q18" s="27">
        <f ca="1">puntenberekening!AG173</f>
        <v>0</v>
      </c>
    </row>
    <row r="19" spans="1:17">
      <c r="A19" s="15" t="str">
        <f ca="1">puntenberekening!A191</f>
        <v>Mestdagh Simon</v>
      </c>
      <c r="B19" s="15" t="str">
        <f ca="1">puntenberekening!B191</f>
        <v>HAC</v>
      </c>
      <c r="C19" s="15">
        <f ca="1">puntenberekening!C191</f>
        <v>1770</v>
      </c>
      <c r="D19" s="6">
        <f t="shared" si="0"/>
        <v>1</v>
      </c>
      <c r="E19" s="6">
        <f t="shared" si="1"/>
        <v>1</v>
      </c>
      <c r="F19" s="43">
        <f t="shared" si="2"/>
        <v>0</v>
      </c>
      <c r="G19" s="41">
        <f t="shared" si="3"/>
        <v>195</v>
      </c>
      <c r="H19" s="27">
        <f ca="1">puntenberekening!F191</f>
        <v>0</v>
      </c>
      <c r="I19" s="27">
        <f ca="1">puntenberekening!I191</f>
        <v>195</v>
      </c>
      <c r="J19" s="27">
        <f ca="1">puntenberekening!L191</f>
        <v>0</v>
      </c>
      <c r="K19" s="27">
        <f ca="1">puntenberekening!O191</f>
        <v>0</v>
      </c>
      <c r="L19" s="27">
        <f ca="1">puntenberekening!R191</f>
        <v>0</v>
      </c>
      <c r="M19" s="27">
        <f ca="1">puntenberekening!U191</f>
        <v>0</v>
      </c>
      <c r="N19" s="27">
        <f ca="1">puntenberekening!X191</f>
        <v>0</v>
      </c>
      <c r="O19" s="27">
        <f ca="1">puntenberekening!AA191</f>
        <v>0</v>
      </c>
      <c r="P19" s="27">
        <f ca="1">puntenberekening!AD191</f>
        <v>0</v>
      </c>
      <c r="Q19" s="27">
        <f ca="1">puntenberekening!AG191</f>
        <v>0</v>
      </c>
    </row>
    <row r="20" spans="1:17">
      <c r="A20" s="15" t="str">
        <f ca="1">puntenberekening!A207</f>
        <v>Vandeputte Aurele</v>
      </c>
      <c r="B20" s="15" t="str">
        <f ca="1">puntenberekening!B207</f>
        <v>HAC</v>
      </c>
      <c r="C20" s="15">
        <f ca="1">puntenberekening!C207</f>
        <v>1591</v>
      </c>
      <c r="D20" s="6">
        <f t="shared" si="0"/>
        <v>1</v>
      </c>
      <c r="E20" s="6">
        <f t="shared" si="1"/>
        <v>1</v>
      </c>
      <c r="F20" s="43">
        <f t="shared" si="2"/>
        <v>0</v>
      </c>
      <c r="G20" s="41">
        <f t="shared" si="3"/>
        <v>190</v>
      </c>
      <c r="H20" s="27">
        <f ca="1">puntenberekening!F207</f>
        <v>0</v>
      </c>
      <c r="I20" s="27">
        <f ca="1">puntenberekening!I207</f>
        <v>0</v>
      </c>
      <c r="J20" s="27">
        <f ca="1">puntenberekening!L207</f>
        <v>190</v>
      </c>
      <c r="K20" s="27">
        <f ca="1">puntenberekening!O207</f>
        <v>0</v>
      </c>
      <c r="L20" s="27">
        <f ca="1">puntenberekening!R207</f>
        <v>0</v>
      </c>
      <c r="M20" s="27">
        <f ca="1">puntenberekening!U207</f>
        <v>0</v>
      </c>
      <c r="N20" s="27">
        <f ca="1">puntenberekening!X207</f>
        <v>0</v>
      </c>
      <c r="O20" s="27">
        <f ca="1">puntenberekening!AA207</f>
        <v>0</v>
      </c>
      <c r="P20" s="27">
        <f ca="1">puntenberekening!AD207</f>
        <v>0</v>
      </c>
      <c r="Q20" s="27">
        <f ca="1">puntenberekening!AG207</f>
        <v>0</v>
      </c>
    </row>
    <row r="21" spans="1:17">
      <c r="A21" s="15" t="str">
        <f ca="1">puntenberekening!A192</f>
        <v>Kinget Loewis</v>
      </c>
      <c r="B21" s="15" t="str">
        <f ca="1">puntenberekening!B192</f>
        <v>OB</v>
      </c>
      <c r="C21" s="15">
        <f ca="1">puntenberekening!C192</f>
        <v>1729</v>
      </c>
      <c r="D21" s="6">
        <f t="shared" si="0"/>
        <v>1</v>
      </c>
      <c r="E21" s="6">
        <f t="shared" si="1"/>
        <v>1</v>
      </c>
      <c r="F21" s="43">
        <f t="shared" si="2"/>
        <v>0</v>
      </c>
      <c r="G21" s="41">
        <f t="shared" si="3"/>
        <v>189</v>
      </c>
      <c r="H21" s="27">
        <f ca="1">puntenberekening!F192</f>
        <v>0</v>
      </c>
      <c r="I21" s="27">
        <f ca="1">puntenberekening!I192</f>
        <v>189</v>
      </c>
      <c r="J21" s="27">
        <f ca="1">puntenberekening!L192</f>
        <v>0</v>
      </c>
      <c r="K21" s="27">
        <f ca="1">puntenberekening!O192</f>
        <v>0</v>
      </c>
      <c r="L21" s="27">
        <f ca="1">puntenberekening!R192</f>
        <v>0</v>
      </c>
      <c r="M21" s="27">
        <f ca="1">puntenberekening!U192</f>
        <v>0</v>
      </c>
      <c r="N21" s="27">
        <f ca="1">puntenberekening!X192</f>
        <v>0</v>
      </c>
      <c r="O21" s="27">
        <f ca="1">puntenberekening!AA192</f>
        <v>0</v>
      </c>
      <c r="P21" s="27">
        <f ca="1">puntenberekening!AD192</f>
        <v>0</v>
      </c>
      <c r="Q21" s="27">
        <f ca="1">puntenberekening!AG192</f>
        <v>0</v>
      </c>
    </row>
    <row r="22" spans="1:17">
      <c r="A22" s="15" t="str">
        <f ca="1">puntenberekening!A175</f>
        <v>Vleurick Lucas</v>
      </c>
      <c r="B22" s="15" t="str">
        <f ca="1">puntenberekening!B175</f>
        <v>HAC</v>
      </c>
      <c r="C22" s="15">
        <f ca="1">puntenberekening!C175</f>
        <v>1430</v>
      </c>
      <c r="D22" s="6">
        <f t="shared" si="0"/>
        <v>1</v>
      </c>
      <c r="E22" s="6">
        <f t="shared" si="1"/>
        <v>1</v>
      </c>
      <c r="F22" s="43">
        <f t="shared" si="2"/>
        <v>0</v>
      </c>
      <c r="G22" s="41">
        <f t="shared" si="3"/>
        <v>185</v>
      </c>
      <c r="H22" s="27">
        <f ca="1">puntenberekening!F175</f>
        <v>185</v>
      </c>
      <c r="I22" s="27">
        <f ca="1">puntenberekening!I175</f>
        <v>0</v>
      </c>
      <c r="J22" s="27">
        <f ca="1">puntenberekening!L175</f>
        <v>0</v>
      </c>
      <c r="K22" s="27">
        <f ca="1">puntenberekening!O175</f>
        <v>0</v>
      </c>
      <c r="L22" s="27">
        <f ca="1">puntenberekening!R175</f>
        <v>0</v>
      </c>
      <c r="M22" s="27">
        <f ca="1">puntenberekening!U175</f>
        <v>0</v>
      </c>
      <c r="N22" s="27">
        <f ca="1">puntenberekening!X175</f>
        <v>0</v>
      </c>
      <c r="O22" s="27">
        <f ca="1">puntenberekening!AA175</f>
        <v>0</v>
      </c>
      <c r="P22" s="27">
        <f ca="1">puntenberekening!AD175</f>
        <v>0</v>
      </c>
      <c r="Q22" s="27">
        <f ca="1">puntenberekening!AG175</f>
        <v>0</v>
      </c>
    </row>
    <row r="23" spans="1:17">
      <c r="A23" s="15" t="str">
        <f ca="1">puntenberekening!A222</f>
        <v>Vanhuysse Michiel</v>
      </c>
      <c r="B23" s="15" t="str">
        <f ca="1">puntenberekening!B222</f>
        <v>AZW</v>
      </c>
      <c r="C23" s="15">
        <f ca="1">puntenberekening!C222</f>
        <v>1242</v>
      </c>
      <c r="D23" s="6">
        <f t="shared" si="0"/>
        <v>1</v>
      </c>
      <c r="E23" s="6">
        <f t="shared" si="1"/>
        <v>1</v>
      </c>
      <c r="F23" s="43">
        <f t="shared" si="2"/>
        <v>0</v>
      </c>
      <c r="G23" s="41">
        <f t="shared" si="3"/>
        <v>185</v>
      </c>
      <c r="H23" s="27">
        <f ca="1">puntenberekening!F222</f>
        <v>0</v>
      </c>
      <c r="I23" s="27">
        <f ca="1">puntenberekening!I222</f>
        <v>0</v>
      </c>
      <c r="J23" s="27">
        <f ca="1">puntenberekening!L222</f>
        <v>185</v>
      </c>
      <c r="K23" s="27">
        <f ca="1">puntenberekening!O222</f>
        <v>0</v>
      </c>
      <c r="L23" s="27">
        <f ca="1">puntenberekening!R222</f>
        <v>0</v>
      </c>
      <c r="M23" s="27">
        <f ca="1">puntenberekening!U222</f>
        <v>0</v>
      </c>
      <c r="N23" s="27">
        <f ca="1">puntenberekening!X222</f>
        <v>0</v>
      </c>
      <c r="O23" s="27">
        <f ca="1">puntenberekening!AA222</f>
        <v>0</v>
      </c>
      <c r="P23" s="27">
        <f ca="1">puntenberekening!AD222</f>
        <v>0</v>
      </c>
      <c r="Q23" s="27">
        <f ca="1">puntenberekening!AG222</f>
        <v>0</v>
      </c>
    </row>
    <row r="24" spans="1:17">
      <c r="A24" s="15" t="str">
        <f ca="1">puntenberekening!A200</f>
        <v>Casteele Steven</v>
      </c>
      <c r="B24" s="15" t="str">
        <f ca="1">puntenberekening!B200</f>
        <v>KKS</v>
      </c>
      <c r="C24" s="15">
        <f ca="1">puntenberekening!C200</f>
        <v>1375</v>
      </c>
      <c r="D24" s="6">
        <f t="shared" si="0"/>
        <v>1</v>
      </c>
      <c r="E24" s="6">
        <f t="shared" si="1"/>
        <v>1</v>
      </c>
      <c r="F24" s="43">
        <f t="shared" si="2"/>
        <v>0</v>
      </c>
      <c r="G24" s="41">
        <f t="shared" si="3"/>
        <v>184</v>
      </c>
      <c r="H24" s="27">
        <f ca="1">puntenberekening!F200</f>
        <v>0</v>
      </c>
      <c r="I24" s="27">
        <f ca="1">puntenberekening!I200</f>
        <v>0</v>
      </c>
      <c r="J24" s="27">
        <f ca="1">puntenberekening!L200</f>
        <v>184</v>
      </c>
      <c r="K24" s="27">
        <f ca="1">puntenberekening!O200</f>
        <v>0</v>
      </c>
      <c r="L24" s="27">
        <f ca="1">puntenberekening!R200</f>
        <v>0</v>
      </c>
      <c r="M24" s="27">
        <f ca="1">puntenberekening!U200</f>
        <v>0</v>
      </c>
      <c r="N24" s="27">
        <f ca="1">puntenberekening!X200</f>
        <v>0</v>
      </c>
      <c r="O24" s="27">
        <f ca="1">puntenberekening!AA200</f>
        <v>0</v>
      </c>
      <c r="P24" s="27">
        <f ca="1">puntenberekening!AD200</f>
        <v>0</v>
      </c>
      <c r="Q24" s="27">
        <f ca="1">puntenberekening!AG200</f>
        <v>0</v>
      </c>
    </row>
    <row r="25" spans="1:17">
      <c r="A25" s="15" t="str">
        <f ca="1">puntenberekening!A208</f>
        <v>Omey Hans</v>
      </c>
      <c r="B25" s="15" t="str">
        <f ca="1">puntenberekening!B208</f>
        <v>AZW</v>
      </c>
      <c r="C25" s="15">
        <f ca="1">puntenberekening!C208</f>
        <v>1415</v>
      </c>
      <c r="D25" s="6">
        <f t="shared" si="0"/>
        <v>1</v>
      </c>
      <c r="E25" s="6">
        <f t="shared" si="1"/>
        <v>1</v>
      </c>
      <c r="F25" s="43">
        <f t="shared" si="2"/>
        <v>0</v>
      </c>
      <c r="G25" s="41">
        <f t="shared" si="3"/>
        <v>183</v>
      </c>
      <c r="H25" s="27">
        <f ca="1">puntenberekening!F208</f>
        <v>0</v>
      </c>
      <c r="I25" s="27">
        <f ca="1">puntenberekening!I208</f>
        <v>0</v>
      </c>
      <c r="J25" s="27">
        <f ca="1">puntenberekening!L208</f>
        <v>183</v>
      </c>
      <c r="K25" s="27">
        <f ca="1">puntenberekening!O208</f>
        <v>0</v>
      </c>
      <c r="L25" s="27">
        <f ca="1">puntenberekening!R208</f>
        <v>0</v>
      </c>
      <c r="M25" s="27">
        <f ca="1">puntenberekening!U208</f>
        <v>0</v>
      </c>
      <c r="N25" s="27">
        <f ca="1">puntenberekening!X208</f>
        <v>0</v>
      </c>
      <c r="O25" s="27">
        <f ca="1">puntenberekening!AA208</f>
        <v>0</v>
      </c>
      <c r="P25" s="27">
        <f ca="1">puntenberekening!AD208</f>
        <v>0</v>
      </c>
      <c r="Q25" s="27">
        <f ca="1">puntenberekening!AG208</f>
        <v>0</v>
      </c>
    </row>
    <row r="26" spans="1:17">
      <c r="A26" s="15" t="str">
        <f ca="1">puntenberekening!A223</f>
        <v>Hoornaert Mathias</v>
      </c>
      <c r="B26" s="15" t="str">
        <f ca="1">puntenberekening!B223</f>
        <v>AVR</v>
      </c>
      <c r="C26" s="15">
        <f ca="1">puntenberekening!C223</f>
        <v>1547</v>
      </c>
      <c r="D26" s="6">
        <f t="shared" si="0"/>
        <v>1</v>
      </c>
      <c r="E26" s="6">
        <f t="shared" si="1"/>
        <v>1</v>
      </c>
      <c r="F26" s="43">
        <f t="shared" si="2"/>
        <v>0</v>
      </c>
      <c r="G26" s="41">
        <f t="shared" si="3"/>
        <v>181</v>
      </c>
      <c r="H26" s="27">
        <f ca="1">puntenberekening!F223</f>
        <v>0</v>
      </c>
      <c r="I26" s="27">
        <f ca="1">puntenberekening!I223</f>
        <v>0</v>
      </c>
      <c r="J26" s="27">
        <f ca="1">puntenberekening!L223</f>
        <v>181</v>
      </c>
      <c r="K26" s="27">
        <f ca="1">puntenberekening!O223</f>
        <v>0</v>
      </c>
      <c r="L26" s="27">
        <f ca="1">puntenberekening!R223</f>
        <v>0</v>
      </c>
      <c r="M26" s="27">
        <f ca="1">puntenberekening!U223</f>
        <v>0</v>
      </c>
      <c r="N26" s="27">
        <f ca="1">puntenberekening!X223</f>
        <v>0</v>
      </c>
      <c r="O26" s="27">
        <f ca="1">puntenberekening!AA223</f>
        <v>0</v>
      </c>
      <c r="P26" s="27">
        <f ca="1">puntenberekening!AD223</f>
        <v>0</v>
      </c>
      <c r="Q26" s="27">
        <f ca="1">puntenberekening!AG223</f>
        <v>0</v>
      </c>
    </row>
    <row r="27" spans="1:17">
      <c r="A27" s="15" t="str">
        <f ca="1">puntenberekening!A209</f>
        <v>Declerck Ward</v>
      </c>
      <c r="B27" s="15" t="str">
        <f ca="1">puntenberekening!B209</f>
        <v>AVMO</v>
      </c>
      <c r="C27" s="15">
        <f ca="1">puntenberekening!C209</f>
        <v>1993</v>
      </c>
      <c r="D27" s="6">
        <f t="shared" si="0"/>
        <v>1</v>
      </c>
      <c r="E27" s="6">
        <f t="shared" si="1"/>
        <v>1</v>
      </c>
      <c r="F27" s="43">
        <f t="shared" si="2"/>
        <v>0</v>
      </c>
      <c r="G27" s="41">
        <f t="shared" si="3"/>
        <v>177</v>
      </c>
      <c r="H27" s="27">
        <f ca="1">puntenberekening!F209</f>
        <v>0</v>
      </c>
      <c r="I27" s="27">
        <f ca="1">puntenberekening!I209</f>
        <v>0</v>
      </c>
      <c r="J27" s="27">
        <f ca="1">puntenberekening!L209</f>
        <v>177</v>
      </c>
      <c r="K27" s="27">
        <f ca="1">puntenberekening!O209</f>
        <v>0</v>
      </c>
      <c r="L27" s="27">
        <f ca="1">puntenberekening!R209</f>
        <v>0</v>
      </c>
      <c r="M27" s="27">
        <f ca="1">puntenberekening!U209</f>
        <v>0</v>
      </c>
      <c r="N27" s="27">
        <f ca="1">puntenberekening!X209</f>
        <v>0</v>
      </c>
      <c r="O27" s="27">
        <f ca="1">puntenberekening!AA209</f>
        <v>0</v>
      </c>
      <c r="P27" s="27">
        <f ca="1">puntenberekening!AD209</f>
        <v>0</v>
      </c>
      <c r="Q27" s="27">
        <f ca="1">puntenberekening!AG209</f>
        <v>0</v>
      </c>
    </row>
    <row r="28" spans="1:17">
      <c r="A28" s="15" t="str">
        <f ca="1">puntenberekening!A193</f>
        <v>Darthet Wim</v>
      </c>
      <c r="B28" s="15" t="str">
        <f ca="1">puntenberekening!B193</f>
        <v>OB</v>
      </c>
      <c r="C28" s="15">
        <f ca="1">puntenberekening!C193</f>
        <v>2041</v>
      </c>
      <c r="D28" s="6">
        <f t="shared" si="0"/>
        <v>1</v>
      </c>
      <c r="E28" s="6">
        <f t="shared" si="1"/>
        <v>1</v>
      </c>
      <c r="F28" s="43">
        <f t="shared" si="2"/>
        <v>0</v>
      </c>
      <c r="G28" s="41">
        <f t="shared" si="3"/>
        <v>171</v>
      </c>
      <c r="H28" s="27">
        <f ca="1">puntenberekening!F193</f>
        <v>0</v>
      </c>
      <c r="I28" s="27">
        <f ca="1">puntenberekening!I193</f>
        <v>171</v>
      </c>
      <c r="J28" s="27">
        <f ca="1">puntenberekening!L193</f>
        <v>0</v>
      </c>
      <c r="K28" s="27">
        <f ca="1">puntenberekening!O193</f>
        <v>0</v>
      </c>
      <c r="L28" s="27">
        <f ca="1">puntenberekening!R193</f>
        <v>0</v>
      </c>
      <c r="M28" s="27">
        <f ca="1">puntenberekening!U193</f>
        <v>0</v>
      </c>
      <c r="N28" s="27">
        <f ca="1">puntenberekening!X193</f>
        <v>0</v>
      </c>
      <c r="O28" s="27">
        <f ca="1">puntenberekening!AA193</f>
        <v>0</v>
      </c>
      <c r="P28" s="27">
        <f ca="1">puntenberekening!AD193</f>
        <v>0</v>
      </c>
      <c r="Q28" s="27">
        <f ca="1">puntenberekening!AG193</f>
        <v>0</v>
      </c>
    </row>
    <row r="29" spans="1:17">
      <c r="A29" s="15" t="str">
        <f ca="1">puntenberekening!A210</f>
        <v>D'hoore Raf</v>
      </c>
      <c r="B29" s="15" t="str">
        <f ca="1">puntenberekening!B210</f>
        <v>HAC</v>
      </c>
      <c r="C29" s="15">
        <f ca="1">puntenberekening!C210</f>
        <v>1700</v>
      </c>
      <c r="D29" s="6">
        <f t="shared" si="0"/>
        <v>1</v>
      </c>
      <c r="E29" s="6">
        <f t="shared" si="1"/>
        <v>1</v>
      </c>
      <c r="F29" s="43">
        <f t="shared" si="2"/>
        <v>0</v>
      </c>
      <c r="G29" s="41">
        <f t="shared" si="3"/>
        <v>170</v>
      </c>
      <c r="H29" s="27">
        <f ca="1">puntenberekening!F210</f>
        <v>0</v>
      </c>
      <c r="I29" s="27">
        <f ca="1">puntenberekening!I210</f>
        <v>0</v>
      </c>
      <c r="J29" s="27">
        <f ca="1">puntenberekening!L210</f>
        <v>170</v>
      </c>
      <c r="K29" s="27">
        <f ca="1">puntenberekening!O210</f>
        <v>0</v>
      </c>
      <c r="L29" s="27">
        <f ca="1">puntenberekening!R210</f>
        <v>0</v>
      </c>
      <c r="M29" s="27">
        <f ca="1">puntenberekening!U210</f>
        <v>0</v>
      </c>
      <c r="N29" s="27">
        <f ca="1">puntenberekening!X210</f>
        <v>0</v>
      </c>
      <c r="O29" s="27">
        <f ca="1">puntenberekening!AA210</f>
        <v>0</v>
      </c>
      <c r="P29" s="27">
        <f ca="1">puntenberekening!AD210</f>
        <v>0</v>
      </c>
      <c r="Q29" s="27">
        <f ca="1">puntenberekening!AG210</f>
        <v>0</v>
      </c>
    </row>
    <row r="30" spans="1:17">
      <c r="A30" s="15" t="str">
        <f ca="1">puntenberekening!A194</f>
        <v>Van Acker Reinbert</v>
      </c>
      <c r="B30" s="15" t="str">
        <f ca="1">puntenberekening!B194</f>
        <v>MACW</v>
      </c>
      <c r="C30" s="15">
        <f ca="1">puntenberekening!C194</f>
        <v>1383</v>
      </c>
      <c r="D30" s="6">
        <f t="shared" si="0"/>
        <v>1</v>
      </c>
      <c r="E30" s="6">
        <f t="shared" si="1"/>
        <v>1</v>
      </c>
      <c r="F30" s="43">
        <f t="shared" si="2"/>
        <v>0</v>
      </c>
      <c r="G30" s="41">
        <f t="shared" si="3"/>
        <v>165</v>
      </c>
      <c r="H30" s="27">
        <f ca="1">puntenberekening!F194</f>
        <v>0</v>
      </c>
      <c r="I30" s="27">
        <f ca="1">puntenberekening!I194</f>
        <v>165</v>
      </c>
      <c r="J30" s="27">
        <f ca="1">puntenberekening!L194</f>
        <v>0</v>
      </c>
      <c r="K30" s="27">
        <f ca="1">puntenberekening!O194</f>
        <v>0</v>
      </c>
      <c r="L30" s="27">
        <f ca="1">puntenberekening!R194</f>
        <v>0</v>
      </c>
      <c r="M30" s="27">
        <f ca="1">puntenberekening!U194</f>
        <v>0</v>
      </c>
      <c r="N30" s="27">
        <f ca="1">puntenberekening!X194</f>
        <v>0</v>
      </c>
      <c r="O30" s="27">
        <f ca="1">puntenberekening!AA194</f>
        <v>0</v>
      </c>
      <c r="P30" s="27">
        <f ca="1">puntenberekening!AD194</f>
        <v>0</v>
      </c>
      <c r="Q30" s="27">
        <f ca="1">puntenberekening!AG194</f>
        <v>0</v>
      </c>
    </row>
    <row r="31" spans="1:17">
      <c r="A31" s="15" t="str">
        <f ca="1">puntenberekening!A201</f>
        <v>Casteele Mathijs</v>
      </c>
      <c r="B31" s="15" t="str">
        <f ca="1">puntenberekening!B201</f>
        <v>KKS</v>
      </c>
      <c r="C31" s="15">
        <f ca="1">puntenberekening!C201</f>
        <v>1374</v>
      </c>
      <c r="D31" s="6">
        <f t="shared" si="0"/>
        <v>1</v>
      </c>
      <c r="E31" s="6">
        <f t="shared" si="1"/>
        <v>1</v>
      </c>
      <c r="F31" s="43">
        <f t="shared" si="2"/>
        <v>0</v>
      </c>
      <c r="G31" s="41">
        <f t="shared" si="3"/>
        <v>163</v>
      </c>
      <c r="H31" s="27">
        <f ca="1">puntenberekening!F201</f>
        <v>0</v>
      </c>
      <c r="I31" s="27">
        <f ca="1">puntenberekening!I201</f>
        <v>0</v>
      </c>
      <c r="J31" s="27">
        <f ca="1">puntenberekening!L201</f>
        <v>163</v>
      </c>
      <c r="K31" s="27">
        <f ca="1">puntenberekening!O201</f>
        <v>0</v>
      </c>
      <c r="L31" s="27">
        <f ca="1">puntenberekening!R201</f>
        <v>0</v>
      </c>
      <c r="M31" s="27">
        <f ca="1">puntenberekening!U201</f>
        <v>0</v>
      </c>
      <c r="N31" s="27">
        <f ca="1">puntenberekening!X201</f>
        <v>0</v>
      </c>
      <c r="O31" s="27">
        <f ca="1">puntenberekening!AA201</f>
        <v>0</v>
      </c>
      <c r="P31" s="27">
        <f ca="1">puntenberekening!AD201</f>
        <v>0</v>
      </c>
      <c r="Q31" s="27">
        <f ca="1">puntenberekening!AG201</f>
        <v>0</v>
      </c>
    </row>
    <row r="32" spans="1:17">
      <c r="A32" s="15" t="str">
        <f ca="1">puntenberekening!A211</f>
        <v>Bau Iwein</v>
      </c>
      <c r="B32" s="15" t="str">
        <f ca="1">puntenberekening!B211</f>
        <v>AVR</v>
      </c>
      <c r="C32" s="15">
        <f ca="1">puntenberekening!C211</f>
        <v>1420</v>
      </c>
      <c r="D32" s="6">
        <f t="shared" si="0"/>
        <v>1</v>
      </c>
      <c r="E32" s="6">
        <f t="shared" si="1"/>
        <v>1</v>
      </c>
      <c r="F32" s="43">
        <f t="shared" si="2"/>
        <v>0</v>
      </c>
      <c r="G32" s="41">
        <f t="shared" si="3"/>
        <v>162</v>
      </c>
      <c r="H32" s="27">
        <f ca="1">puntenberekening!F211</f>
        <v>0</v>
      </c>
      <c r="I32" s="27">
        <f ca="1">puntenberekening!I211</f>
        <v>0</v>
      </c>
      <c r="J32" s="27">
        <f ca="1">puntenberekening!L211</f>
        <v>162</v>
      </c>
      <c r="K32" s="27">
        <f ca="1">puntenberekening!O211</f>
        <v>0</v>
      </c>
      <c r="L32" s="27">
        <f ca="1">puntenberekening!R211</f>
        <v>0</v>
      </c>
      <c r="M32" s="27">
        <f ca="1">puntenberekening!U211</f>
        <v>0</v>
      </c>
      <c r="N32" s="27">
        <f ca="1">puntenberekening!X211</f>
        <v>0</v>
      </c>
      <c r="O32" s="27">
        <f ca="1">puntenberekening!AA211</f>
        <v>0</v>
      </c>
      <c r="P32" s="27">
        <f ca="1">puntenberekening!AD211</f>
        <v>0</v>
      </c>
      <c r="Q32" s="27">
        <f ca="1">puntenberekening!AG211</f>
        <v>0</v>
      </c>
    </row>
    <row r="33" spans="1:17">
      <c r="A33" s="15" t="str">
        <f ca="1">puntenberekening!A212</f>
        <v>Van Hessche Reinout</v>
      </c>
      <c r="B33" s="15" t="str">
        <f ca="1">puntenberekening!B212</f>
        <v>AVMO</v>
      </c>
      <c r="C33" s="15">
        <f ca="1">puntenberekening!C212</f>
        <v>1583</v>
      </c>
      <c r="D33" s="6">
        <f t="shared" si="0"/>
        <v>1</v>
      </c>
      <c r="E33" s="6">
        <f t="shared" si="1"/>
        <v>1</v>
      </c>
      <c r="F33" s="43">
        <f t="shared" si="2"/>
        <v>0</v>
      </c>
      <c r="G33" s="41">
        <f t="shared" si="3"/>
        <v>160</v>
      </c>
      <c r="H33" s="27">
        <f ca="1">puntenberekening!F212</f>
        <v>0</v>
      </c>
      <c r="I33" s="27">
        <f ca="1">puntenberekening!I212</f>
        <v>0</v>
      </c>
      <c r="J33" s="27">
        <f ca="1">puntenberekening!L212</f>
        <v>160</v>
      </c>
      <c r="K33" s="27">
        <f ca="1">puntenberekening!O212</f>
        <v>0</v>
      </c>
      <c r="L33" s="27">
        <f ca="1">puntenberekening!R212</f>
        <v>0</v>
      </c>
      <c r="M33" s="27">
        <f ca="1">puntenberekening!U212</f>
        <v>0</v>
      </c>
      <c r="N33" s="27">
        <f ca="1">puntenberekening!X212</f>
        <v>0</v>
      </c>
      <c r="O33" s="27">
        <f ca="1">puntenberekening!AA212</f>
        <v>0</v>
      </c>
      <c r="P33" s="27">
        <f ca="1">puntenberekening!AD212</f>
        <v>0</v>
      </c>
      <c r="Q33" s="27">
        <f ca="1">puntenberekening!AG212</f>
        <v>0</v>
      </c>
    </row>
    <row r="34" spans="1:17">
      <c r="A34" s="15" t="str">
        <f ca="1">puntenberekening!A202</f>
        <v>Petralia Jan</v>
      </c>
      <c r="B34" s="15" t="str">
        <f ca="1">puntenberekening!B202</f>
        <v>AVMO</v>
      </c>
      <c r="C34" s="15">
        <f ca="1">puntenberekening!C202</f>
        <v>1581</v>
      </c>
      <c r="D34" s="6">
        <f t="shared" si="0"/>
        <v>1</v>
      </c>
      <c r="E34" s="6">
        <f t="shared" si="1"/>
        <v>1</v>
      </c>
      <c r="F34" s="43">
        <f t="shared" si="2"/>
        <v>0</v>
      </c>
      <c r="G34" s="41">
        <f t="shared" si="3"/>
        <v>159</v>
      </c>
      <c r="H34" s="27">
        <f ca="1">puntenberekening!F202</f>
        <v>0</v>
      </c>
      <c r="I34" s="27">
        <f ca="1">puntenberekening!I202</f>
        <v>0</v>
      </c>
      <c r="J34" s="27">
        <f ca="1">puntenberekening!L202</f>
        <v>159</v>
      </c>
      <c r="K34" s="27">
        <f ca="1">puntenberekening!O202</f>
        <v>0</v>
      </c>
      <c r="L34" s="27">
        <f ca="1">puntenberekening!R202</f>
        <v>0</v>
      </c>
      <c r="M34" s="27">
        <f ca="1">puntenberekening!U202</f>
        <v>0</v>
      </c>
      <c r="N34" s="27">
        <f ca="1">puntenberekening!X202</f>
        <v>0</v>
      </c>
      <c r="O34" s="27">
        <f ca="1">puntenberekening!AA202</f>
        <v>0</v>
      </c>
      <c r="P34" s="27">
        <f ca="1">puntenberekening!AD202</f>
        <v>0</v>
      </c>
      <c r="Q34" s="27">
        <f ca="1">puntenberekening!AG202</f>
        <v>0</v>
      </c>
    </row>
    <row r="35" spans="1:17">
      <c r="A35" s="15" t="str">
        <f ca="1">puntenberekening!A213</f>
        <v>Callens Klaas</v>
      </c>
      <c r="B35" s="15" t="str">
        <f ca="1">puntenberekening!B213</f>
        <v>FLAC</v>
      </c>
      <c r="C35" s="15">
        <f ca="1">puntenberekening!C213</f>
        <v>1619</v>
      </c>
      <c r="D35" s="6">
        <f t="shared" ref="D35:D54" si="4">COUNTIF(H35:Q35, "&gt;0")</f>
        <v>1</v>
      </c>
      <c r="E35" s="6">
        <f t="shared" ref="E35:E54" si="5">COUNTIF(H35:O35, "&gt;0")</f>
        <v>1</v>
      </c>
      <c r="F35" s="43">
        <f t="shared" ref="F35:F54" si="6">IF(E35=8,100,0)</f>
        <v>0</v>
      </c>
      <c r="G35" s="41">
        <f t="shared" ref="G35:G54" si="7">SUM(LARGE(H35:AD35,1),LARGE(H35:AD35,2),LARGE(H35:AD35,3),LARGE(H35:AD35,4),LARGE(H35:AD35,5),F35)</f>
        <v>156</v>
      </c>
      <c r="H35" s="27">
        <f ca="1">puntenberekening!F213</f>
        <v>0</v>
      </c>
      <c r="I35" s="27">
        <f ca="1">puntenberekening!I213</f>
        <v>0</v>
      </c>
      <c r="J35" s="27">
        <f ca="1">puntenberekening!L213</f>
        <v>156</v>
      </c>
      <c r="K35" s="27">
        <f ca="1">puntenberekening!O213</f>
        <v>0</v>
      </c>
      <c r="L35" s="27">
        <f ca="1">puntenberekening!R213</f>
        <v>0</v>
      </c>
      <c r="M35" s="27">
        <f ca="1">puntenberekening!U213</f>
        <v>0</v>
      </c>
      <c r="N35" s="27">
        <f ca="1">puntenberekening!X213</f>
        <v>0</v>
      </c>
      <c r="O35" s="27">
        <f ca="1">puntenberekening!AA213</f>
        <v>0</v>
      </c>
      <c r="P35" s="27">
        <f ca="1">puntenberekening!AD213</f>
        <v>0</v>
      </c>
      <c r="Q35" s="27">
        <f ca="1">puntenberekening!AG213</f>
        <v>0</v>
      </c>
    </row>
    <row r="36" spans="1:17">
      <c r="A36" s="15" t="str">
        <f ca="1">puntenberekening!A203</f>
        <v>Vercruysse Filip</v>
      </c>
      <c r="B36" s="15" t="str">
        <f ca="1">puntenberekening!B203</f>
        <v>FLAC</v>
      </c>
      <c r="C36" s="15">
        <f ca="1">puntenberekening!C203</f>
        <v>4850</v>
      </c>
      <c r="D36" s="6">
        <f t="shared" si="4"/>
        <v>1</v>
      </c>
      <c r="E36" s="6">
        <f t="shared" si="5"/>
        <v>1</v>
      </c>
      <c r="F36" s="43">
        <f t="shared" si="6"/>
        <v>0</v>
      </c>
      <c r="G36" s="41">
        <f t="shared" si="7"/>
        <v>154</v>
      </c>
      <c r="H36" s="27">
        <f ca="1">puntenberekening!F203</f>
        <v>0</v>
      </c>
      <c r="I36" s="27">
        <f ca="1">puntenberekening!I203</f>
        <v>0</v>
      </c>
      <c r="J36" s="27">
        <f ca="1">puntenberekening!L203</f>
        <v>154</v>
      </c>
      <c r="K36" s="27">
        <f ca="1">puntenberekening!O203</f>
        <v>0</v>
      </c>
      <c r="L36" s="27">
        <f ca="1">puntenberekening!R203</f>
        <v>0</v>
      </c>
      <c r="M36" s="27">
        <f ca="1">puntenberekening!U203</f>
        <v>0</v>
      </c>
      <c r="N36" s="27">
        <f ca="1">puntenberekening!X203</f>
        <v>0</v>
      </c>
      <c r="O36" s="27">
        <f ca="1">puntenberekening!AA203</f>
        <v>0</v>
      </c>
      <c r="P36" s="27">
        <f ca="1">puntenberekening!AD203</f>
        <v>0</v>
      </c>
      <c r="Q36" s="27">
        <f ca="1">puntenberekening!AG203</f>
        <v>0</v>
      </c>
    </row>
    <row r="37" spans="1:17">
      <c r="A37" s="15" t="str">
        <f ca="1">puntenberekening!A195</f>
        <v>Brysbaert Kevin</v>
      </c>
      <c r="B37" s="15" t="str">
        <f ca="1">puntenberekening!B195</f>
        <v>FLAC</v>
      </c>
      <c r="C37" s="15">
        <f ca="1">puntenberekening!C195</f>
        <v>1715</v>
      </c>
      <c r="D37" s="6">
        <f t="shared" si="4"/>
        <v>1</v>
      </c>
      <c r="E37" s="6">
        <f t="shared" si="5"/>
        <v>1</v>
      </c>
      <c r="F37" s="43">
        <f t="shared" si="6"/>
        <v>0</v>
      </c>
      <c r="G37" s="41">
        <f t="shared" si="7"/>
        <v>153</v>
      </c>
      <c r="H37" s="27">
        <f ca="1">puntenberekening!F195</f>
        <v>0</v>
      </c>
      <c r="I37" s="27">
        <f ca="1">puntenberekening!I195</f>
        <v>153</v>
      </c>
      <c r="J37" s="27">
        <f ca="1">puntenberekening!L195</f>
        <v>0</v>
      </c>
      <c r="K37" s="27">
        <f ca="1">puntenberekening!O195</f>
        <v>0</v>
      </c>
      <c r="L37" s="27">
        <f ca="1">puntenberekening!R195</f>
        <v>0</v>
      </c>
      <c r="M37" s="27">
        <f ca="1">puntenberekening!U195</f>
        <v>0</v>
      </c>
      <c r="N37" s="27">
        <f ca="1">puntenberekening!X195</f>
        <v>0</v>
      </c>
      <c r="O37" s="27">
        <f ca="1">puntenberekening!AA195</f>
        <v>0</v>
      </c>
      <c r="P37" s="27">
        <f ca="1">puntenberekening!AD195</f>
        <v>0</v>
      </c>
      <c r="Q37" s="27">
        <f ca="1">puntenberekening!AG195</f>
        <v>0</v>
      </c>
    </row>
    <row r="38" spans="1:17">
      <c r="A38" s="15" t="str">
        <f ca="1">puntenberekening!A180</f>
        <v>Van Braeckel Jeroen</v>
      </c>
      <c r="B38" s="15" t="str">
        <f ca="1">puntenberekening!B180</f>
        <v>AZW</v>
      </c>
      <c r="C38" s="15">
        <f ca="1">puntenberekening!C180</f>
        <v>1241</v>
      </c>
      <c r="D38" s="6">
        <f t="shared" si="4"/>
        <v>1</v>
      </c>
      <c r="E38" s="6">
        <f t="shared" si="5"/>
        <v>1</v>
      </c>
      <c r="F38" s="43">
        <f t="shared" si="6"/>
        <v>0</v>
      </c>
      <c r="G38" s="41">
        <f t="shared" si="7"/>
        <v>150</v>
      </c>
      <c r="H38" s="27">
        <f ca="1">puntenberekening!F180</f>
        <v>150</v>
      </c>
      <c r="I38" s="27">
        <f ca="1">puntenberekening!I180</f>
        <v>0</v>
      </c>
      <c r="J38" s="27">
        <f ca="1">puntenberekening!L180</f>
        <v>0</v>
      </c>
      <c r="K38" s="27">
        <f ca="1">puntenberekening!O180</f>
        <v>0</v>
      </c>
      <c r="L38" s="27">
        <f ca="1">puntenberekening!R180</f>
        <v>0</v>
      </c>
      <c r="M38" s="27">
        <f ca="1">puntenberekening!U180</f>
        <v>0</v>
      </c>
      <c r="N38" s="27">
        <f ca="1">puntenberekening!X180</f>
        <v>0</v>
      </c>
      <c r="O38" s="27">
        <f ca="1">puntenberekening!AA180</f>
        <v>0</v>
      </c>
      <c r="P38" s="27">
        <f ca="1">puntenberekening!AD180</f>
        <v>0</v>
      </c>
      <c r="Q38" s="27">
        <f ca="1">puntenberekening!AG180</f>
        <v>0</v>
      </c>
    </row>
    <row r="39" spans="1:17">
      <c r="A39" s="15" t="str">
        <f ca="1">puntenberekening!A214</f>
        <v>Depoortere Stijn</v>
      </c>
      <c r="B39" s="15" t="str">
        <f ca="1">puntenberekening!B214</f>
        <v>AVR</v>
      </c>
      <c r="C39" s="15">
        <f ca="1">puntenberekening!C214</f>
        <v>1433</v>
      </c>
      <c r="D39" s="6">
        <f t="shared" si="4"/>
        <v>1</v>
      </c>
      <c r="E39" s="6">
        <f t="shared" si="5"/>
        <v>1</v>
      </c>
      <c r="F39" s="43">
        <f t="shared" si="6"/>
        <v>0</v>
      </c>
      <c r="G39" s="41">
        <f t="shared" si="7"/>
        <v>148</v>
      </c>
      <c r="H39" s="27">
        <f ca="1">puntenberekening!F214</f>
        <v>0</v>
      </c>
      <c r="I39" s="27">
        <f ca="1">puntenberekening!I214</f>
        <v>0</v>
      </c>
      <c r="J39" s="27">
        <f ca="1">puntenberekening!L214</f>
        <v>148</v>
      </c>
      <c r="K39" s="27">
        <f ca="1">puntenberekening!O214</f>
        <v>0</v>
      </c>
      <c r="L39" s="27">
        <f ca="1">puntenberekening!R214</f>
        <v>0</v>
      </c>
      <c r="M39" s="27">
        <f ca="1">puntenberekening!U214</f>
        <v>0</v>
      </c>
      <c r="N39" s="27">
        <f ca="1">puntenberekening!X214</f>
        <v>0</v>
      </c>
      <c r="O39" s="27">
        <f ca="1">puntenberekening!AA214</f>
        <v>0</v>
      </c>
      <c r="P39" s="27">
        <f ca="1">puntenberekening!AD214</f>
        <v>0</v>
      </c>
      <c r="Q39" s="27">
        <f ca="1">puntenberekening!AG214</f>
        <v>0</v>
      </c>
    </row>
    <row r="40" spans="1:17">
      <c r="A40" s="15" t="str">
        <f ca="1">puntenberekening!A204</f>
        <v>D'hoore Ward</v>
      </c>
      <c r="B40" s="15" t="str">
        <f ca="1">puntenberekening!B204</f>
        <v>HAC</v>
      </c>
      <c r="C40" s="15">
        <f ca="1">puntenberekening!C204</f>
        <v>1494</v>
      </c>
      <c r="D40" s="6">
        <f t="shared" si="4"/>
        <v>1</v>
      </c>
      <c r="E40" s="6">
        <f t="shared" si="5"/>
        <v>1</v>
      </c>
      <c r="F40" s="43">
        <f t="shared" si="6"/>
        <v>0</v>
      </c>
      <c r="G40" s="41">
        <f t="shared" si="7"/>
        <v>147</v>
      </c>
      <c r="H40" s="27">
        <f ca="1">puntenberekening!F204</f>
        <v>0</v>
      </c>
      <c r="I40" s="27">
        <f ca="1">puntenberekening!I204</f>
        <v>0</v>
      </c>
      <c r="J40" s="27">
        <f ca="1">puntenberekening!L204</f>
        <v>147</v>
      </c>
      <c r="K40" s="27">
        <f ca="1">puntenberekening!O204</f>
        <v>0</v>
      </c>
      <c r="L40" s="27">
        <f ca="1">puntenberekening!R204</f>
        <v>0</v>
      </c>
      <c r="M40" s="27">
        <f ca="1">puntenberekening!U204</f>
        <v>0</v>
      </c>
      <c r="N40" s="27">
        <f ca="1">puntenberekening!X204</f>
        <v>0</v>
      </c>
      <c r="O40" s="27">
        <f ca="1">puntenberekening!AA204</f>
        <v>0</v>
      </c>
      <c r="P40" s="27">
        <f ca="1">puntenberekening!AD204</f>
        <v>0</v>
      </c>
      <c r="Q40" s="27">
        <f ca="1">puntenberekening!AG204</f>
        <v>0</v>
      </c>
    </row>
    <row r="41" spans="1:17">
      <c r="A41" s="15" t="str">
        <f ca="1">puntenberekening!A215</f>
        <v>Tanghe Mattis</v>
      </c>
      <c r="B41" s="15" t="str">
        <f ca="1">puntenberekening!B215</f>
        <v>AVMO</v>
      </c>
      <c r="C41" s="15">
        <f ca="1">puntenberekening!C215</f>
        <v>159</v>
      </c>
      <c r="D41" s="6">
        <f t="shared" si="4"/>
        <v>1</v>
      </c>
      <c r="E41" s="6">
        <f t="shared" si="5"/>
        <v>1</v>
      </c>
      <c r="F41" s="43">
        <f t="shared" si="6"/>
        <v>0</v>
      </c>
      <c r="G41" s="41">
        <f t="shared" si="7"/>
        <v>143</v>
      </c>
      <c r="H41" s="27">
        <f ca="1">puntenberekening!F215</f>
        <v>0</v>
      </c>
      <c r="I41" s="27">
        <f ca="1">puntenberekening!I215</f>
        <v>0</v>
      </c>
      <c r="J41" s="27">
        <f ca="1">puntenberekening!L215</f>
        <v>143</v>
      </c>
      <c r="K41" s="27">
        <f ca="1">puntenberekening!O215</f>
        <v>0</v>
      </c>
      <c r="L41" s="27">
        <f ca="1">puntenberekening!R215</f>
        <v>0</v>
      </c>
      <c r="M41" s="27">
        <f ca="1">puntenberekening!U215</f>
        <v>0</v>
      </c>
      <c r="N41" s="27">
        <f ca="1">puntenberekening!X215</f>
        <v>0</v>
      </c>
      <c r="O41" s="27">
        <f ca="1">puntenberekening!AA215</f>
        <v>0</v>
      </c>
      <c r="P41" s="27">
        <f ca="1">puntenberekening!AD215</f>
        <v>0</v>
      </c>
      <c r="Q41" s="27">
        <f ca="1">puntenberekening!AG215</f>
        <v>0</v>
      </c>
    </row>
    <row r="42" spans="1:17">
      <c r="A42" s="15" t="str">
        <f ca="1">puntenberekening!A216</f>
        <v>Decadt Hannes</v>
      </c>
      <c r="B42" s="15" t="str">
        <f ca="1">puntenberekening!B216</f>
        <v>MACW</v>
      </c>
      <c r="C42" s="15">
        <f ca="1">puntenberekening!C216</f>
        <v>2099</v>
      </c>
      <c r="D42" s="6">
        <f t="shared" si="4"/>
        <v>1</v>
      </c>
      <c r="E42" s="6">
        <f t="shared" si="5"/>
        <v>1</v>
      </c>
      <c r="F42" s="43">
        <f t="shared" si="6"/>
        <v>0</v>
      </c>
      <c r="G42" s="41">
        <f t="shared" si="7"/>
        <v>140</v>
      </c>
      <c r="H42" s="27">
        <f ca="1">puntenberekening!F216</f>
        <v>0</v>
      </c>
      <c r="I42" s="27">
        <f ca="1">puntenberekening!I216</f>
        <v>0</v>
      </c>
      <c r="J42" s="27">
        <f ca="1">puntenberekening!L216</f>
        <v>140</v>
      </c>
      <c r="K42" s="27">
        <f ca="1">puntenberekening!O216</f>
        <v>0</v>
      </c>
      <c r="L42" s="27">
        <f ca="1">puntenberekening!R216</f>
        <v>0</v>
      </c>
      <c r="M42" s="27">
        <f ca="1">puntenberekening!U216</f>
        <v>0</v>
      </c>
      <c r="N42" s="27">
        <f ca="1">puntenberekening!X216</f>
        <v>0</v>
      </c>
      <c r="O42" s="27">
        <f ca="1">puntenberekening!AA216</f>
        <v>0</v>
      </c>
      <c r="P42" s="27">
        <f ca="1">puntenberekening!AD216</f>
        <v>0</v>
      </c>
      <c r="Q42" s="27">
        <f ca="1">puntenberekening!AG216</f>
        <v>0</v>
      </c>
    </row>
    <row r="43" spans="1:17">
      <c r="A43" s="15" t="str">
        <f ca="1">puntenberekening!A217</f>
        <v>Vandekerckhove Sander</v>
      </c>
      <c r="B43" s="15" t="str">
        <f ca="1">puntenberekening!B217</f>
        <v>AVMO</v>
      </c>
      <c r="C43" s="15">
        <f ca="1">puntenberekening!C217</f>
        <v>1810</v>
      </c>
      <c r="D43" s="6">
        <f t="shared" si="4"/>
        <v>1</v>
      </c>
      <c r="E43" s="6">
        <f t="shared" si="5"/>
        <v>1</v>
      </c>
      <c r="F43" s="43">
        <f t="shared" si="6"/>
        <v>0</v>
      </c>
      <c r="G43" s="41">
        <f t="shared" si="7"/>
        <v>125</v>
      </c>
      <c r="H43" s="27">
        <f ca="1">puntenberekening!F217</f>
        <v>0</v>
      </c>
      <c r="I43" s="27">
        <f ca="1">puntenberekening!I217</f>
        <v>0</v>
      </c>
      <c r="J43" s="27">
        <f ca="1">puntenberekening!L217</f>
        <v>125</v>
      </c>
      <c r="K43" s="27">
        <f ca="1">puntenberekening!O217</f>
        <v>0</v>
      </c>
      <c r="L43" s="27">
        <f ca="1">puntenberekening!R217</f>
        <v>0</v>
      </c>
      <c r="M43" s="27">
        <f ca="1">puntenberekening!U217</f>
        <v>0</v>
      </c>
      <c r="N43" s="27">
        <f ca="1">puntenberekening!X217</f>
        <v>0</v>
      </c>
      <c r="O43" s="27">
        <f ca="1">puntenberekening!AA217</f>
        <v>0</v>
      </c>
      <c r="P43" s="27">
        <f ca="1">puntenberekening!AD217</f>
        <v>0</v>
      </c>
      <c r="Q43" s="27">
        <f ca="1">puntenberekening!AG217</f>
        <v>0</v>
      </c>
    </row>
    <row r="44" spans="1:17">
      <c r="A44" s="15" t="str">
        <f ca="1">puntenberekening!A197</f>
        <v>Bonamie Davey</v>
      </c>
      <c r="B44" s="15" t="str">
        <f ca="1">puntenberekening!B197</f>
        <v>BEHO</v>
      </c>
      <c r="C44" s="15">
        <f ca="1">puntenberekening!C197</f>
        <v>1867</v>
      </c>
      <c r="D44" s="6">
        <f t="shared" si="4"/>
        <v>1</v>
      </c>
      <c r="E44" s="6">
        <f t="shared" si="5"/>
        <v>1</v>
      </c>
      <c r="F44" s="43">
        <f t="shared" si="6"/>
        <v>0</v>
      </c>
      <c r="G44" s="41">
        <f t="shared" si="7"/>
        <v>124</v>
      </c>
      <c r="H44" s="27">
        <f ca="1">puntenberekening!F197</f>
        <v>0</v>
      </c>
      <c r="I44" s="27">
        <f ca="1">puntenberekening!I197</f>
        <v>124</v>
      </c>
      <c r="J44" s="27">
        <f ca="1">puntenberekening!L197</f>
        <v>0</v>
      </c>
      <c r="K44" s="27">
        <f ca="1">puntenberekening!O197</f>
        <v>0</v>
      </c>
      <c r="L44" s="27">
        <f ca="1">puntenberekening!R197</f>
        <v>0</v>
      </c>
      <c r="M44" s="27">
        <f ca="1">puntenberekening!U197</f>
        <v>0</v>
      </c>
      <c r="N44" s="27">
        <f ca="1">puntenberekening!X197</f>
        <v>0</v>
      </c>
      <c r="O44" s="27">
        <f ca="1">puntenberekening!AA197</f>
        <v>0</v>
      </c>
      <c r="P44" s="27">
        <f ca="1">puntenberekening!AD197</f>
        <v>0</v>
      </c>
      <c r="Q44" s="27">
        <f ca="1">puntenberekening!AG197</f>
        <v>0</v>
      </c>
    </row>
    <row r="45" spans="1:17">
      <c r="A45" s="15" t="str">
        <f ca="1">puntenberekening!A205</f>
        <v>Vanhecke Jetro</v>
      </c>
      <c r="B45" s="15" t="str">
        <f ca="1">puntenberekening!B205</f>
        <v>HCO</v>
      </c>
      <c r="C45" s="15">
        <f ca="1">puntenberekening!C205</f>
        <v>2069</v>
      </c>
      <c r="D45" s="6">
        <f t="shared" si="4"/>
        <v>1</v>
      </c>
      <c r="E45" s="6">
        <f t="shared" si="5"/>
        <v>1</v>
      </c>
      <c r="F45" s="43">
        <f t="shared" si="6"/>
        <v>0</v>
      </c>
      <c r="G45" s="41">
        <f t="shared" si="7"/>
        <v>124</v>
      </c>
      <c r="H45" s="27">
        <f ca="1">puntenberekening!F205</f>
        <v>0</v>
      </c>
      <c r="I45" s="27">
        <f ca="1">puntenberekening!I205</f>
        <v>0</v>
      </c>
      <c r="J45" s="27">
        <f ca="1">puntenberekening!L205</f>
        <v>124</v>
      </c>
      <c r="K45" s="27">
        <f ca="1">puntenberekening!O205</f>
        <v>0</v>
      </c>
      <c r="L45" s="27">
        <f ca="1">puntenberekening!R205</f>
        <v>0</v>
      </c>
      <c r="M45" s="27">
        <f ca="1">puntenberekening!U205</f>
        <v>0</v>
      </c>
      <c r="N45" s="27">
        <f ca="1">puntenberekening!X205</f>
        <v>0</v>
      </c>
      <c r="O45" s="27">
        <f ca="1">puntenberekening!AA205</f>
        <v>0</v>
      </c>
      <c r="P45" s="27">
        <f ca="1">puntenberekening!AD205</f>
        <v>0</v>
      </c>
      <c r="Q45" s="27">
        <f ca="1">puntenberekening!AG205</f>
        <v>0</v>
      </c>
    </row>
    <row r="46" spans="1:17">
      <c r="A46" s="15" t="str">
        <f ca="1">puntenberekening!A218</f>
        <v>Vandewalle Jeroen</v>
      </c>
      <c r="B46" s="15" t="str">
        <f ca="1">puntenberekening!B218</f>
        <v>AVR</v>
      </c>
      <c r="C46" s="15">
        <f ca="1">puntenberekening!C218</f>
        <v>2416</v>
      </c>
      <c r="D46" s="6">
        <f t="shared" si="4"/>
        <v>1</v>
      </c>
      <c r="E46" s="6">
        <f t="shared" si="5"/>
        <v>1</v>
      </c>
      <c r="F46" s="43">
        <f t="shared" si="6"/>
        <v>0</v>
      </c>
      <c r="G46" s="41">
        <f t="shared" si="7"/>
        <v>120</v>
      </c>
      <c r="H46" s="27">
        <f ca="1">puntenberekening!F218</f>
        <v>0</v>
      </c>
      <c r="I46" s="27">
        <f ca="1">puntenberekening!I218</f>
        <v>0</v>
      </c>
      <c r="J46" s="27">
        <f ca="1">puntenberekening!L218</f>
        <v>120</v>
      </c>
      <c r="K46" s="27">
        <f ca="1">puntenberekening!O218</f>
        <v>0</v>
      </c>
      <c r="L46" s="27">
        <f ca="1">puntenberekening!R218</f>
        <v>0</v>
      </c>
      <c r="M46" s="27">
        <f ca="1">puntenberekening!U218</f>
        <v>0</v>
      </c>
      <c r="N46" s="27">
        <f ca="1">puntenberekening!X218</f>
        <v>0</v>
      </c>
      <c r="O46" s="27">
        <f ca="1">puntenberekening!AA218</f>
        <v>0</v>
      </c>
      <c r="P46" s="27">
        <f ca="1">puntenberekening!AD218</f>
        <v>0</v>
      </c>
      <c r="Q46" s="27">
        <f ca="1">puntenberekening!AG218</f>
        <v>0</v>
      </c>
    </row>
    <row r="47" spans="1:17">
      <c r="A47" s="15" t="str">
        <f ca="1">puntenberekening!A219</f>
        <v>Maréchal David</v>
      </c>
      <c r="B47" s="15" t="str">
        <f ca="1">puntenberekening!B219</f>
        <v>OB</v>
      </c>
      <c r="C47" s="15">
        <f ca="1">puntenberekening!C219</f>
        <v>1352</v>
      </c>
      <c r="D47" s="6">
        <f t="shared" si="4"/>
        <v>1</v>
      </c>
      <c r="E47" s="6">
        <f t="shared" si="5"/>
        <v>1</v>
      </c>
      <c r="F47" s="43">
        <f t="shared" si="6"/>
        <v>0</v>
      </c>
      <c r="G47" s="41">
        <f t="shared" si="7"/>
        <v>118</v>
      </c>
      <c r="H47" s="27">
        <f ca="1">puntenberekening!F219</f>
        <v>0</v>
      </c>
      <c r="I47" s="27">
        <f ca="1">puntenberekening!I219</f>
        <v>0</v>
      </c>
      <c r="J47" s="27">
        <f ca="1">puntenberekening!L219</f>
        <v>118</v>
      </c>
      <c r="K47" s="27">
        <f ca="1">puntenberekening!O219</f>
        <v>0</v>
      </c>
      <c r="L47" s="27">
        <f ca="1">puntenberekening!R219</f>
        <v>0</v>
      </c>
      <c r="M47" s="27">
        <f ca="1">puntenberekening!U219</f>
        <v>0</v>
      </c>
      <c r="N47" s="27">
        <f ca="1">puntenberekening!X219</f>
        <v>0</v>
      </c>
      <c r="O47" s="27">
        <f ca="1">puntenberekening!AA219</f>
        <v>0</v>
      </c>
      <c r="P47" s="27">
        <f ca="1">puntenberekening!AD219</f>
        <v>0</v>
      </c>
      <c r="Q47" s="27">
        <f ca="1">puntenberekening!AG219</f>
        <v>0</v>
      </c>
    </row>
    <row r="48" spans="1:17">
      <c r="A48" s="15" t="str">
        <f ca="1">puntenberekening!A220</f>
        <v>Gesqueire Emile</v>
      </c>
      <c r="B48" s="15" t="str">
        <f ca="1">puntenberekening!B220</f>
        <v>AVMO</v>
      </c>
      <c r="C48" s="15">
        <f ca="1">puntenberekening!C220</f>
        <v>2118</v>
      </c>
      <c r="D48" s="6">
        <f t="shared" si="4"/>
        <v>1</v>
      </c>
      <c r="E48" s="6">
        <f t="shared" si="5"/>
        <v>1</v>
      </c>
      <c r="F48" s="43">
        <f t="shared" si="6"/>
        <v>0</v>
      </c>
      <c r="G48" s="41">
        <f t="shared" si="7"/>
        <v>117</v>
      </c>
      <c r="H48" s="27">
        <f ca="1">puntenberekening!F220</f>
        <v>0</v>
      </c>
      <c r="I48" s="27">
        <f ca="1">puntenberekening!I220</f>
        <v>0</v>
      </c>
      <c r="J48" s="27">
        <f ca="1">puntenberekening!L220</f>
        <v>117</v>
      </c>
      <c r="K48" s="27">
        <f ca="1">puntenberekening!O220</f>
        <v>0</v>
      </c>
      <c r="L48" s="27">
        <f ca="1">puntenberekening!R220</f>
        <v>0</v>
      </c>
      <c r="M48" s="27">
        <f ca="1">puntenberekening!U220</f>
        <v>0</v>
      </c>
      <c r="N48" s="27">
        <f ca="1">puntenberekening!X220</f>
        <v>0</v>
      </c>
      <c r="O48" s="27">
        <f ca="1">puntenberekening!AA220</f>
        <v>0</v>
      </c>
      <c r="P48" s="27">
        <f ca="1">puntenberekening!AD220</f>
        <v>0</v>
      </c>
      <c r="Q48" s="27">
        <f ca="1">puntenberekening!AG220</f>
        <v>0</v>
      </c>
    </row>
    <row r="49" spans="1:17">
      <c r="A49" s="15" t="str">
        <f ca="1">puntenberekening!A224</f>
        <v>Baillievier Lohran</v>
      </c>
      <c r="B49" s="15" t="str">
        <f ca="1">puntenberekening!B224</f>
        <v>AZW</v>
      </c>
      <c r="C49" s="15">
        <f ca="1">puntenberekening!C224</f>
        <v>1438</v>
      </c>
      <c r="D49" s="6">
        <f t="shared" si="4"/>
        <v>1</v>
      </c>
      <c r="E49" s="6">
        <f t="shared" si="5"/>
        <v>1</v>
      </c>
      <c r="F49" s="43">
        <f t="shared" si="6"/>
        <v>0</v>
      </c>
      <c r="G49" s="41">
        <f t="shared" si="7"/>
        <v>116</v>
      </c>
      <c r="H49" s="27">
        <f ca="1">puntenberekening!F224</f>
        <v>0</v>
      </c>
      <c r="I49" s="27">
        <f ca="1">puntenberekening!I224</f>
        <v>0</v>
      </c>
      <c r="J49" s="27">
        <f ca="1">puntenberekening!L224</f>
        <v>116</v>
      </c>
      <c r="K49" s="27">
        <f ca="1">puntenberekening!O224</f>
        <v>0</v>
      </c>
      <c r="L49" s="27">
        <f ca="1">puntenberekening!R224</f>
        <v>0</v>
      </c>
      <c r="M49" s="27">
        <f ca="1">puntenberekening!U224</f>
        <v>0</v>
      </c>
      <c r="N49" s="27">
        <f ca="1">puntenberekening!X224</f>
        <v>0</v>
      </c>
      <c r="O49" s="27">
        <f ca="1">puntenberekening!AA224</f>
        <v>0</v>
      </c>
      <c r="P49" s="27">
        <f ca="1">puntenberekening!AD224</f>
        <v>0</v>
      </c>
      <c r="Q49" s="27">
        <f ca="1">puntenberekening!AG224</f>
        <v>0</v>
      </c>
    </row>
    <row r="50" spans="1:17">
      <c r="A50" s="15" t="str">
        <f ca="1">puntenberekening!A206</f>
        <v>Depoortere dries</v>
      </c>
      <c r="B50" s="15" t="str">
        <f ca="1">puntenberekening!B206</f>
        <v>AVR</v>
      </c>
      <c r="C50" s="15">
        <f ca="1">puntenberekening!C206</f>
        <v>1419</v>
      </c>
      <c r="D50" s="6">
        <f t="shared" si="4"/>
        <v>1</v>
      </c>
      <c r="E50" s="6">
        <f t="shared" si="5"/>
        <v>1</v>
      </c>
      <c r="F50" s="43">
        <f t="shared" si="6"/>
        <v>0</v>
      </c>
      <c r="G50" s="41">
        <f t="shared" si="7"/>
        <v>114</v>
      </c>
      <c r="H50" s="27">
        <f ca="1">puntenberekening!F206</f>
        <v>0</v>
      </c>
      <c r="I50" s="27">
        <f ca="1">puntenberekening!I206</f>
        <v>0</v>
      </c>
      <c r="J50" s="27">
        <f ca="1">puntenberekening!L206</f>
        <v>114</v>
      </c>
      <c r="K50" s="27">
        <f ca="1">puntenberekening!O206</f>
        <v>0</v>
      </c>
      <c r="L50" s="27">
        <f ca="1">puntenberekening!R206</f>
        <v>0</v>
      </c>
      <c r="M50" s="27">
        <f ca="1">puntenberekening!U206</f>
        <v>0</v>
      </c>
      <c r="N50" s="27">
        <f ca="1">puntenberekening!X206</f>
        <v>0</v>
      </c>
      <c r="O50" s="27">
        <f ca="1">puntenberekening!AA206</f>
        <v>0</v>
      </c>
      <c r="P50" s="27">
        <f ca="1">puntenberekening!AD206</f>
        <v>0</v>
      </c>
      <c r="Q50" s="27">
        <f ca="1">puntenberekening!AG206</f>
        <v>0</v>
      </c>
    </row>
    <row r="51" spans="1:17">
      <c r="A51" s="15" t="str">
        <f ca="1">puntenberekening!A198</f>
        <v>Ameys Xander</v>
      </c>
      <c r="B51" s="15" t="str">
        <f ca="1">puntenberekening!B198</f>
        <v>FLAC</v>
      </c>
      <c r="C51" s="15">
        <f ca="1">puntenberekening!C198</f>
        <v>1713</v>
      </c>
      <c r="D51" s="6">
        <f t="shared" si="4"/>
        <v>1</v>
      </c>
      <c r="E51" s="6">
        <f t="shared" si="5"/>
        <v>1</v>
      </c>
      <c r="F51" s="43">
        <f t="shared" si="6"/>
        <v>0</v>
      </c>
      <c r="G51" s="41">
        <f t="shared" si="7"/>
        <v>112</v>
      </c>
      <c r="H51" s="27">
        <f ca="1">puntenberekening!F198</f>
        <v>0</v>
      </c>
      <c r="I51" s="27">
        <f ca="1">puntenberekening!I198</f>
        <v>112</v>
      </c>
      <c r="J51" s="27">
        <f ca="1">puntenberekening!L198</f>
        <v>0</v>
      </c>
      <c r="K51" s="27">
        <f ca="1">puntenberekening!O198</f>
        <v>0</v>
      </c>
      <c r="L51" s="27">
        <f ca="1">puntenberekening!R198</f>
        <v>0</v>
      </c>
      <c r="M51" s="27">
        <f ca="1">puntenberekening!U198</f>
        <v>0</v>
      </c>
      <c r="N51" s="27">
        <f ca="1">puntenberekening!X198</f>
        <v>0</v>
      </c>
      <c r="O51" s="27">
        <f ca="1">puntenberekening!AA198</f>
        <v>0</v>
      </c>
      <c r="P51" s="27">
        <f ca="1">puntenberekening!AD198</f>
        <v>0</v>
      </c>
      <c r="Q51" s="27">
        <f ca="1">puntenberekening!AG198</f>
        <v>0</v>
      </c>
    </row>
    <row r="52" spans="1:17">
      <c r="A52" s="15" t="str">
        <f ca="1">puntenberekening!A188</f>
        <v>Sercu Olivier</v>
      </c>
      <c r="B52" s="15" t="str">
        <f ca="1">puntenberekening!B188</f>
        <v>AZW</v>
      </c>
      <c r="C52" s="15">
        <f ca="1">puntenberekening!C188</f>
        <v>1239</v>
      </c>
      <c r="D52" s="6">
        <f t="shared" si="4"/>
        <v>1</v>
      </c>
      <c r="E52" s="6">
        <f t="shared" si="5"/>
        <v>1</v>
      </c>
      <c r="F52" s="43">
        <f t="shared" si="6"/>
        <v>0</v>
      </c>
      <c r="G52" s="41">
        <f t="shared" si="7"/>
        <v>110</v>
      </c>
      <c r="H52" s="27">
        <f ca="1">puntenberekening!F188</f>
        <v>110</v>
      </c>
      <c r="I52" s="27">
        <f ca="1">puntenberekening!I188</f>
        <v>0</v>
      </c>
      <c r="J52" s="27">
        <f ca="1">puntenberekening!L188</f>
        <v>0</v>
      </c>
      <c r="K52" s="27">
        <f ca="1">puntenberekening!O188</f>
        <v>0</v>
      </c>
      <c r="L52" s="27">
        <f ca="1">puntenberekening!R188</f>
        <v>0</v>
      </c>
      <c r="M52" s="27">
        <f ca="1">puntenberekening!U188</f>
        <v>0</v>
      </c>
      <c r="N52" s="27">
        <f ca="1">puntenberekening!X188</f>
        <v>0</v>
      </c>
      <c r="O52" s="27">
        <f ca="1">puntenberekening!AA188</f>
        <v>0</v>
      </c>
      <c r="P52" s="27">
        <f ca="1">puntenberekening!AD188</f>
        <v>0</v>
      </c>
      <c r="Q52" s="27">
        <f ca="1">puntenberekening!AG188</f>
        <v>0</v>
      </c>
    </row>
    <row r="53" spans="1:17">
      <c r="A53" s="15" t="str">
        <f ca="1">puntenberekening!A221</f>
        <v>Le Roy Kristof</v>
      </c>
      <c r="B53" s="15" t="str">
        <f ca="1">puntenberekening!B221</f>
        <v>AZW</v>
      </c>
      <c r="C53" s="15">
        <f ca="1">puntenberekening!C221</f>
        <v>1489</v>
      </c>
      <c r="D53" s="6">
        <f t="shared" si="4"/>
        <v>1</v>
      </c>
      <c r="E53" s="6">
        <f t="shared" si="5"/>
        <v>1</v>
      </c>
      <c r="F53" s="43">
        <f t="shared" si="6"/>
        <v>0</v>
      </c>
      <c r="G53" s="41">
        <f t="shared" si="7"/>
        <v>110</v>
      </c>
      <c r="H53" s="27">
        <f ca="1">puntenberekening!F221</f>
        <v>0</v>
      </c>
      <c r="I53" s="27">
        <f ca="1">puntenberekening!I221</f>
        <v>0</v>
      </c>
      <c r="J53" s="27">
        <f ca="1">puntenberekening!L221</f>
        <v>110</v>
      </c>
      <c r="K53" s="27">
        <f ca="1">puntenberekening!O221</f>
        <v>0</v>
      </c>
      <c r="L53" s="27">
        <f ca="1">puntenberekening!R221</f>
        <v>0</v>
      </c>
      <c r="M53" s="27">
        <f ca="1">puntenberekening!U221</f>
        <v>0</v>
      </c>
      <c r="N53" s="27">
        <f ca="1">puntenberekening!X221</f>
        <v>0</v>
      </c>
      <c r="O53" s="27">
        <f ca="1">puntenberekening!AA221</f>
        <v>0</v>
      </c>
      <c r="P53" s="27">
        <f ca="1">puntenberekening!AD221</f>
        <v>0</v>
      </c>
      <c r="Q53" s="27">
        <f ca="1">puntenberekening!AG221</f>
        <v>0</v>
      </c>
    </row>
    <row r="54" spans="1:17">
      <c r="A54" s="15" t="str">
        <f ca="1">puntenberekening!A189</f>
        <v>Parmentier Laurens</v>
      </c>
      <c r="B54" s="15" t="str">
        <f ca="1">puntenberekening!B189</f>
        <v>AZW</v>
      </c>
      <c r="C54" s="15">
        <f ca="1">puntenberekening!C189</f>
        <v>2065</v>
      </c>
      <c r="D54" s="6">
        <f t="shared" si="4"/>
        <v>1</v>
      </c>
      <c r="E54" s="6">
        <f t="shared" si="5"/>
        <v>1</v>
      </c>
      <c r="F54" s="43">
        <f t="shared" si="6"/>
        <v>0</v>
      </c>
      <c r="G54" s="41">
        <f t="shared" si="7"/>
        <v>105</v>
      </c>
      <c r="H54" s="27">
        <f ca="1">puntenberekening!F189</f>
        <v>105</v>
      </c>
      <c r="I54" s="27">
        <f ca="1">puntenberekening!I189</f>
        <v>0</v>
      </c>
      <c r="J54" s="27">
        <f ca="1">puntenberekening!L189</f>
        <v>0</v>
      </c>
      <c r="K54" s="27">
        <f ca="1">puntenberekening!O189</f>
        <v>0</v>
      </c>
      <c r="L54" s="27">
        <f ca="1">puntenberekening!R189</f>
        <v>0</v>
      </c>
      <c r="M54" s="27">
        <f ca="1">puntenberekening!U189</f>
        <v>0</v>
      </c>
      <c r="N54" s="27">
        <f ca="1">puntenberekening!X189</f>
        <v>0</v>
      </c>
      <c r="O54" s="27">
        <f ca="1">puntenberekening!AA189</f>
        <v>0</v>
      </c>
      <c r="P54" s="27">
        <f ca="1">puntenberekening!AD189</f>
        <v>0</v>
      </c>
      <c r="Q54" s="27">
        <f ca="1">puntenberekening!AG189</f>
        <v>0</v>
      </c>
    </row>
    <row r="55" spans="1:17">
      <c r="A55" s="15">
        <f ca="1">puntenberekening!A225</f>
        <v>0</v>
      </c>
      <c r="B55" s="15">
        <f ca="1">puntenberekening!B225</f>
        <v>0</v>
      </c>
      <c r="C55" s="15">
        <f ca="1">puntenberekening!C225</f>
        <v>0</v>
      </c>
      <c r="D55" s="6">
        <f t="shared" ref="D55:D66" si="8">COUNTIF(H55:Q55, "&gt;0")</f>
        <v>0</v>
      </c>
      <c r="E55" s="6">
        <f t="shared" ref="E55:E66" si="9">COUNTIF(H55:O55, "&gt;0")</f>
        <v>0</v>
      </c>
      <c r="F55" s="43">
        <f t="shared" ref="F55:F66" si="10">IF(E55=8,100,0)</f>
        <v>0</v>
      </c>
      <c r="G55" s="41">
        <f t="shared" ref="G55:G66" si="11">SUM(LARGE(H55:AD55,1),LARGE(H55:AD55,2),LARGE(H55:AD55,3),LARGE(H55:AD55,4),LARGE(H55:AD55,5),F55)</f>
        <v>0</v>
      </c>
      <c r="H55" s="27">
        <f ca="1">puntenberekening!F225</f>
        <v>0</v>
      </c>
      <c r="I55" s="27">
        <f ca="1">puntenberekening!I225</f>
        <v>0</v>
      </c>
      <c r="J55" s="27">
        <f ca="1">puntenberekening!L225</f>
        <v>0</v>
      </c>
      <c r="K55" s="27">
        <f ca="1">puntenberekening!O225</f>
        <v>0</v>
      </c>
      <c r="L55" s="27">
        <f ca="1">puntenberekening!R225</f>
        <v>0</v>
      </c>
      <c r="M55" s="27">
        <f ca="1">puntenberekening!U225</f>
        <v>0</v>
      </c>
      <c r="N55" s="27">
        <f ca="1">puntenberekening!X225</f>
        <v>0</v>
      </c>
      <c r="O55" s="27">
        <f ca="1">puntenberekening!AA225</f>
        <v>0</v>
      </c>
      <c r="P55" s="27">
        <f ca="1">puntenberekening!AD225</f>
        <v>0</v>
      </c>
      <c r="Q55" s="27">
        <f ca="1">puntenberekening!AG225</f>
        <v>0</v>
      </c>
    </row>
    <row r="56" spans="1:17">
      <c r="A56" s="15">
        <f ca="1">puntenberekening!A226</f>
        <v>0</v>
      </c>
      <c r="B56" s="15">
        <f ca="1">puntenberekening!B226</f>
        <v>0</v>
      </c>
      <c r="C56" s="15">
        <f ca="1">puntenberekening!C226</f>
        <v>0</v>
      </c>
      <c r="D56" s="6">
        <f t="shared" si="8"/>
        <v>0</v>
      </c>
      <c r="E56" s="6">
        <f t="shared" si="9"/>
        <v>0</v>
      </c>
      <c r="F56" s="43">
        <f t="shared" si="10"/>
        <v>0</v>
      </c>
      <c r="G56" s="41">
        <f t="shared" si="11"/>
        <v>0</v>
      </c>
      <c r="H56" s="27">
        <f ca="1">puntenberekening!F226</f>
        <v>0</v>
      </c>
      <c r="I56" s="27">
        <f ca="1">puntenberekening!I226</f>
        <v>0</v>
      </c>
      <c r="J56" s="27">
        <f ca="1">puntenberekening!L226</f>
        <v>0</v>
      </c>
      <c r="K56" s="27">
        <f ca="1">puntenberekening!O226</f>
        <v>0</v>
      </c>
      <c r="L56" s="27">
        <f ca="1">puntenberekening!R226</f>
        <v>0</v>
      </c>
      <c r="M56" s="27">
        <f ca="1">puntenberekening!U226</f>
        <v>0</v>
      </c>
      <c r="N56" s="27">
        <f ca="1">puntenberekening!X226</f>
        <v>0</v>
      </c>
      <c r="O56" s="27">
        <f ca="1">puntenberekening!AA226</f>
        <v>0</v>
      </c>
      <c r="P56" s="27">
        <f ca="1">puntenberekening!AD226</f>
        <v>0</v>
      </c>
      <c r="Q56" s="27">
        <f ca="1">puntenberekening!AG226</f>
        <v>0</v>
      </c>
    </row>
    <row r="57" spans="1:17">
      <c r="A57" s="15">
        <f ca="1">puntenberekening!A227</f>
        <v>0</v>
      </c>
      <c r="B57" s="15">
        <f ca="1">puntenberekening!B227</f>
        <v>0</v>
      </c>
      <c r="C57" s="15">
        <f ca="1">puntenberekening!C227</f>
        <v>0</v>
      </c>
      <c r="D57" s="6">
        <f t="shared" si="8"/>
        <v>0</v>
      </c>
      <c r="E57" s="6">
        <f t="shared" si="9"/>
        <v>0</v>
      </c>
      <c r="F57" s="43">
        <f t="shared" si="10"/>
        <v>0</v>
      </c>
      <c r="G57" s="41">
        <f t="shared" si="11"/>
        <v>0</v>
      </c>
      <c r="H57" s="27">
        <f ca="1">puntenberekening!F227</f>
        <v>0</v>
      </c>
      <c r="I57" s="27">
        <f ca="1">puntenberekening!I227</f>
        <v>0</v>
      </c>
      <c r="J57" s="27">
        <f ca="1">puntenberekening!L227</f>
        <v>0</v>
      </c>
      <c r="K57" s="27">
        <f ca="1">puntenberekening!O227</f>
        <v>0</v>
      </c>
      <c r="L57" s="27">
        <f ca="1">puntenberekening!R227</f>
        <v>0</v>
      </c>
      <c r="M57" s="27">
        <f ca="1">puntenberekening!U227</f>
        <v>0</v>
      </c>
      <c r="N57" s="27">
        <f ca="1">puntenberekening!X227</f>
        <v>0</v>
      </c>
      <c r="O57" s="27">
        <f ca="1">puntenberekening!AA227</f>
        <v>0</v>
      </c>
      <c r="P57" s="27">
        <f ca="1">puntenberekening!AD227</f>
        <v>0</v>
      </c>
      <c r="Q57" s="27">
        <f ca="1">puntenberekening!AG227</f>
        <v>0</v>
      </c>
    </row>
    <row r="58" spans="1:17">
      <c r="A58" s="15">
        <f ca="1">puntenberekening!A228</f>
        <v>0</v>
      </c>
      <c r="B58" s="15">
        <f ca="1">puntenberekening!B228</f>
        <v>0</v>
      </c>
      <c r="C58" s="15">
        <f ca="1">puntenberekening!C228</f>
        <v>0</v>
      </c>
      <c r="D58" s="6">
        <f t="shared" si="8"/>
        <v>0</v>
      </c>
      <c r="E58" s="6">
        <f t="shared" si="9"/>
        <v>0</v>
      </c>
      <c r="F58" s="43">
        <f t="shared" si="10"/>
        <v>0</v>
      </c>
      <c r="G58" s="41">
        <f t="shared" si="11"/>
        <v>0</v>
      </c>
      <c r="H58" s="27">
        <f ca="1">puntenberekening!F228</f>
        <v>0</v>
      </c>
      <c r="I58" s="27">
        <f ca="1">puntenberekening!I228</f>
        <v>0</v>
      </c>
      <c r="J58" s="27">
        <f ca="1">puntenberekening!L228</f>
        <v>0</v>
      </c>
      <c r="K58" s="27">
        <f ca="1">puntenberekening!O228</f>
        <v>0</v>
      </c>
      <c r="L58" s="27">
        <f ca="1">puntenberekening!R228</f>
        <v>0</v>
      </c>
      <c r="M58" s="27">
        <f ca="1">puntenberekening!U228</f>
        <v>0</v>
      </c>
      <c r="N58" s="27">
        <f ca="1">puntenberekening!X228</f>
        <v>0</v>
      </c>
      <c r="O58" s="27">
        <f ca="1">puntenberekening!AA228</f>
        <v>0</v>
      </c>
      <c r="P58" s="27">
        <f ca="1">puntenberekening!AD228</f>
        <v>0</v>
      </c>
      <c r="Q58" s="27">
        <f ca="1">puntenberekening!AG228</f>
        <v>0</v>
      </c>
    </row>
    <row r="59" spans="1:17">
      <c r="A59" s="15">
        <f ca="1">puntenberekening!A229</f>
        <v>0</v>
      </c>
      <c r="B59" s="15">
        <f ca="1">puntenberekening!B229</f>
        <v>0</v>
      </c>
      <c r="C59" s="15">
        <f ca="1">puntenberekening!C229</f>
        <v>0</v>
      </c>
      <c r="D59" s="6">
        <f t="shared" si="8"/>
        <v>0</v>
      </c>
      <c r="E59" s="6">
        <f t="shared" si="9"/>
        <v>0</v>
      </c>
      <c r="F59" s="43">
        <f t="shared" si="10"/>
        <v>0</v>
      </c>
      <c r="G59" s="41">
        <f t="shared" si="11"/>
        <v>0</v>
      </c>
      <c r="H59" s="27">
        <f ca="1">puntenberekening!F229</f>
        <v>0</v>
      </c>
      <c r="I59" s="27">
        <f ca="1">puntenberekening!I229</f>
        <v>0</v>
      </c>
      <c r="J59" s="27">
        <f ca="1">puntenberekening!L229</f>
        <v>0</v>
      </c>
      <c r="K59" s="27">
        <f ca="1">puntenberekening!O229</f>
        <v>0</v>
      </c>
      <c r="L59" s="27">
        <f ca="1">puntenberekening!R229</f>
        <v>0</v>
      </c>
      <c r="M59" s="27">
        <f ca="1">puntenberekening!U229</f>
        <v>0</v>
      </c>
      <c r="N59" s="27">
        <f ca="1">puntenberekening!X229</f>
        <v>0</v>
      </c>
      <c r="O59" s="27">
        <f ca="1">puntenberekening!AA229</f>
        <v>0</v>
      </c>
      <c r="P59" s="27">
        <f ca="1">puntenberekening!AD229</f>
        <v>0</v>
      </c>
      <c r="Q59" s="27">
        <f ca="1">puntenberekening!AG229</f>
        <v>0</v>
      </c>
    </row>
    <row r="60" spans="1:17">
      <c r="A60" s="15">
        <f ca="1">puntenberekening!A230</f>
        <v>0</v>
      </c>
      <c r="B60" s="15">
        <f ca="1">puntenberekening!B230</f>
        <v>0</v>
      </c>
      <c r="C60" s="15">
        <f ca="1">puntenberekening!C230</f>
        <v>0</v>
      </c>
      <c r="D60" s="6">
        <f t="shared" si="8"/>
        <v>0</v>
      </c>
      <c r="E60" s="6">
        <f t="shared" si="9"/>
        <v>0</v>
      </c>
      <c r="F60" s="43">
        <f t="shared" si="10"/>
        <v>0</v>
      </c>
      <c r="G60" s="41">
        <f t="shared" si="11"/>
        <v>0</v>
      </c>
      <c r="H60" s="27">
        <f ca="1">puntenberekening!F230</f>
        <v>0</v>
      </c>
      <c r="I60" s="27">
        <f ca="1">puntenberekening!I230</f>
        <v>0</v>
      </c>
      <c r="J60" s="27">
        <f ca="1">puntenberekening!L230</f>
        <v>0</v>
      </c>
      <c r="K60" s="27">
        <f ca="1">puntenberekening!O230</f>
        <v>0</v>
      </c>
      <c r="L60" s="27">
        <f ca="1">puntenberekening!R230</f>
        <v>0</v>
      </c>
      <c r="M60" s="27">
        <f ca="1">puntenberekening!U230</f>
        <v>0</v>
      </c>
      <c r="N60" s="27">
        <f ca="1">puntenberekening!X230</f>
        <v>0</v>
      </c>
      <c r="O60" s="27">
        <f ca="1">puntenberekening!AA230</f>
        <v>0</v>
      </c>
      <c r="P60" s="27">
        <f ca="1">puntenberekening!AD230</f>
        <v>0</v>
      </c>
      <c r="Q60" s="27">
        <f ca="1">puntenberekening!AG230</f>
        <v>0</v>
      </c>
    </row>
    <row r="61" spans="1:17">
      <c r="A61" s="15">
        <f ca="1">puntenberekening!A231</f>
        <v>0</v>
      </c>
      <c r="B61" s="15">
        <f ca="1">puntenberekening!B231</f>
        <v>0</v>
      </c>
      <c r="C61" s="15">
        <f ca="1">puntenberekening!C231</f>
        <v>0</v>
      </c>
      <c r="D61" s="6">
        <f t="shared" si="8"/>
        <v>0</v>
      </c>
      <c r="E61" s="6">
        <f t="shared" si="9"/>
        <v>0</v>
      </c>
      <c r="F61" s="43">
        <f t="shared" si="10"/>
        <v>0</v>
      </c>
      <c r="G61" s="41">
        <f t="shared" si="11"/>
        <v>0</v>
      </c>
      <c r="H61" s="27">
        <f ca="1">puntenberekening!F231</f>
        <v>0</v>
      </c>
      <c r="I61" s="27">
        <f ca="1">puntenberekening!I231</f>
        <v>0</v>
      </c>
      <c r="J61" s="27">
        <f ca="1">puntenberekening!L231</f>
        <v>0</v>
      </c>
      <c r="K61" s="27">
        <f ca="1">puntenberekening!O231</f>
        <v>0</v>
      </c>
      <c r="L61" s="27">
        <f ca="1">puntenberekening!R231</f>
        <v>0</v>
      </c>
      <c r="M61" s="27">
        <f ca="1">puntenberekening!U231</f>
        <v>0</v>
      </c>
      <c r="N61" s="27">
        <f ca="1">puntenberekening!X231</f>
        <v>0</v>
      </c>
      <c r="O61" s="27">
        <f ca="1">puntenberekening!AA231</f>
        <v>0</v>
      </c>
      <c r="P61" s="27">
        <f ca="1">puntenberekening!AD231</f>
        <v>0</v>
      </c>
      <c r="Q61" s="27">
        <f ca="1">puntenberekening!AG231</f>
        <v>0</v>
      </c>
    </row>
    <row r="62" spans="1:17">
      <c r="A62" s="15">
        <f ca="1">puntenberekening!A232</f>
        <v>0</v>
      </c>
      <c r="B62" s="15">
        <f ca="1">puntenberekening!B232</f>
        <v>0</v>
      </c>
      <c r="C62" s="15">
        <f ca="1">puntenberekening!C232</f>
        <v>0</v>
      </c>
      <c r="D62" s="6">
        <f t="shared" si="8"/>
        <v>0</v>
      </c>
      <c r="E62" s="6">
        <f t="shared" si="9"/>
        <v>0</v>
      </c>
      <c r="F62" s="43">
        <f t="shared" si="10"/>
        <v>0</v>
      </c>
      <c r="G62" s="41">
        <f t="shared" si="11"/>
        <v>0</v>
      </c>
      <c r="H62" s="27">
        <f ca="1">puntenberekening!F232</f>
        <v>0</v>
      </c>
      <c r="I62" s="27">
        <f ca="1">puntenberekening!I232</f>
        <v>0</v>
      </c>
      <c r="J62" s="27">
        <f ca="1">puntenberekening!L232</f>
        <v>0</v>
      </c>
      <c r="K62" s="27">
        <f ca="1">puntenberekening!O232</f>
        <v>0</v>
      </c>
      <c r="L62" s="27">
        <f ca="1">puntenberekening!R232</f>
        <v>0</v>
      </c>
      <c r="M62" s="27">
        <f ca="1">puntenberekening!U232</f>
        <v>0</v>
      </c>
      <c r="N62" s="27">
        <f ca="1">puntenberekening!X232</f>
        <v>0</v>
      </c>
      <c r="O62" s="27">
        <f ca="1">puntenberekening!AA232</f>
        <v>0</v>
      </c>
      <c r="P62" s="27">
        <f ca="1">puntenberekening!AD232</f>
        <v>0</v>
      </c>
      <c r="Q62" s="27">
        <f ca="1">puntenberekening!AG232</f>
        <v>0</v>
      </c>
    </row>
    <row r="63" spans="1:17">
      <c r="A63" s="15">
        <f ca="1">puntenberekening!A233</f>
        <v>0</v>
      </c>
      <c r="B63" s="15">
        <f ca="1">puntenberekening!B233</f>
        <v>0</v>
      </c>
      <c r="C63" s="15">
        <f ca="1">puntenberekening!C233</f>
        <v>0</v>
      </c>
      <c r="D63" s="6">
        <f t="shared" si="8"/>
        <v>0</v>
      </c>
      <c r="E63" s="6">
        <f t="shared" si="9"/>
        <v>0</v>
      </c>
      <c r="F63" s="43">
        <f t="shared" si="10"/>
        <v>0</v>
      </c>
      <c r="G63" s="41">
        <f t="shared" si="11"/>
        <v>0</v>
      </c>
      <c r="H63" s="27">
        <f ca="1">puntenberekening!F233</f>
        <v>0</v>
      </c>
      <c r="I63" s="27">
        <f ca="1">puntenberekening!I233</f>
        <v>0</v>
      </c>
      <c r="J63" s="27">
        <f ca="1">puntenberekening!L233</f>
        <v>0</v>
      </c>
      <c r="K63" s="27">
        <f ca="1">puntenberekening!O233</f>
        <v>0</v>
      </c>
      <c r="L63" s="27">
        <f ca="1">puntenberekening!R233</f>
        <v>0</v>
      </c>
      <c r="M63" s="27">
        <f ca="1">puntenberekening!U233</f>
        <v>0</v>
      </c>
      <c r="N63" s="27">
        <f ca="1">puntenberekening!X233</f>
        <v>0</v>
      </c>
      <c r="O63" s="27">
        <f ca="1">puntenberekening!AA233</f>
        <v>0</v>
      </c>
      <c r="P63" s="27">
        <f ca="1">puntenberekening!AD233</f>
        <v>0</v>
      </c>
      <c r="Q63" s="27">
        <f ca="1">puntenberekening!AG233</f>
        <v>0</v>
      </c>
    </row>
    <row r="64" spans="1:17">
      <c r="A64" s="15">
        <f ca="1">puntenberekening!A234</f>
        <v>0</v>
      </c>
      <c r="B64" s="15">
        <f ca="1">puntenberekening!B234</f>
        <v>0</v>
      </c>
      <c r="C64" s="15">
        <f ca="1">puntenberekening!C234</f>
        <v>0</v>
      </c>
      <c r="D64" s="6">
        <f t="shared" si="8"/>
        <v>0</v>
      </c>
      <c r="E64" s="6">
        <f t="shared" si="9"/>
        <v>0</v>
      </c>
      <c r="F64" s="43">
        <f t="shared" si="10"/>
        <v>0</v>
      </c>
      <c r="G64" s="41">
        <f t="shared" si="11"/>
        <v>0</v>
      </c>
      <c r="H64" s="27">
        <f ca="1">puntenberekening!F234</f>
        <v>0</v>
      </c>
      <c r="I64" s="27">
        <f ca="1">puntenberekening!I234</f>
        <v>0</v>
      </c>
      <c r="J64" s="27">
        <f ca="1">puntenberekening!L234</f>
        <v>0</v>
      </c>
      <c r="K64" s="27">
        <f ca="1">puntenberekening!O234</f>
        <v>0</v>
      </c>
      <c r="L64" s="27">
        <f ca="1">puntenberekening!R234</f>
        <v>0</v>
      </c>
      <c r="M64" s="27">
        <f ca="1">puntenberekening!U234</f>
        <v>0</v>
      </c>
      <c r="N64" s="27">
        <f ca="1">puntenberekening!X234</f>
        <v>0</v>
      </c>
      <c r="O64" s="27">
        <f ca="1">puntenberekening!AA234</f>
        <v>0</v>
      </c>
      <c r="P64" s="27">
        <f ca="1">puntenberekening!AD234</f>
        <v>0</v>
      </c>
      <c r="Q64" s="27">
        <f ca="1">puntenberekening!AG234</f>
        <v>0</v>
      </c>
    </row>
    <row r="65" spans="1:17">
      <c r="A65" s="15">
        <f ca="1">puntenberekening!A235</f>
        <v>0</v>
      </c>
      <c r="B65" s="15">
        <f ca="1">puntenberekening!B235</f>
        <v>0</v>
      </c>
      <c r="C65" s="15">
        <f ca="1">puntenberekening!C235</f>
        <v>0</v>
      </c>
      <c r="D65" s="6">
        <f t="shared" si="8"/>
        <v>0</v>
      </c>
      <c r="E65" s="6">
        <f t="shared" si="9"/>
        <v>0</v>
      </c>
      <c r="F65" s="43">
        <f t="shared" si="10"/>
        <v>0</v>
      </c>
      <c r="G65" s="41">
        <f t="shared" si="11"/>
        <v>0</v>
      </c>
      <c r="H65" s="27">
        <f ca="1">puntenberekening!F235</f>
        <v>0</v>
      </c>
      <c r="I65" s="27">
        <f ca="1">puntenberekening!I235</f>
        <v>0</v>
      </c>
      <c r="J65" s="27">
        <f ca="1">puntenberekening!L235</f>
        <v>0</v>
      </c>
      <c r="K65" s="27">
        <f ca="1">puntenberekening!O235</f>
        <v>0</v>
      </c>
      <c r="L65" s="27">
        <f ca="1">puntenberekening!R235</f>
        <v>0</v>
      </c>
      <c r="M65" s="27">
        <f ca="1">puntenberekening!U235</f>
        <v>0</v>
      </c>
      <c r="N65" s="27">
        <f ca="1">puntenberekening!X235</f>
        <v>0</v>
      </c>
      <c r="O65" s="27">
        <f ca="1">puntenberekening!AA235</f>
        <v>0</v>
      </c>
      <c r="P65" s="27">
        <f ca="1">puntenberekening!AD235</f>
        <v>0</v>
      </c>
      <c r="Q65" s="27">
        <f ca="1">puntenberekening!AG235</f>
        <v>0</v>
      </c>
    </row>
    <row r="66" spans="1:17">
      <c r="A66" s="15">
        <f ca="1">puntenberekening!A236</f>
        <v>0</v>
      </c>
      <c r="B66" s="15">
        <f ca="1">puntenberekening!B236</f>
        <v>0</v>
      </c>
      <c r="C66" s="15">
        <f ca="1">puntenberekening!C236</f>
        <v>0</v>
      </c>
      <c r="D66" s="6">
        <f t="shared" si="8"/>
        <v>0</v>
      </c>
      <c r="E66" s="6">
        <f t="shared" si="9"/>
        <v>0</v>
      </c>
      <c r="F66" s="43">
        <f t="shared" si="10"/>
        <v>0</v>
      </c>
      <c r="G66" s="41">
        <f t="shared" si="11"/>
        <v>0</v>
      </c>
      <c r="H66" s="27">
        <f ca="1">puntenberekening!F236</f>
        <v>0</v>
      </c>
      <c r="I66" s="27">
        <f ca="1">puntenberekening!I236</f>
        <v>0</v>
      </c>
      <c r="J66" s="27">
        <f ca="1">puntenberekening!L236</f>
        <v>0</v>
      </c>
      <c r="K66" s="27">
        <f ca="1">puntenberekening!O236</f>
        <v>0</v>
      </c>
      <c r="L66" s="27">
        <f ca="1">puntenberekening!R236</f>
        <v>0</v>
      </c>
      <c r="M66" s="27">
        <f ca="1">puntenberekening!U236</f>
        <v>0</v>
      </c>
      <c r="N66" s="27">
        <f ca="1">puntenberekening!X236</f>
        <v>0</v>
      </c>
      <c r="O66" s="27">
        <f ca="1">puntenberekening!AA236</f>
        <v>0</v>
      </c>
      <c r="P66" s="27">
        <f ca="1">puntenberekening!AD236</f>
        <v>0</v>
      </c>
      <c r="Q66" s="27">
        <f ca="1">puntenberekening!AG236</f>
        <v>0</v>
      </c>
    </row>
    <row r="67" spans="1:17">
      <c r="A67" s="15">
        <f ca="1">puntenberekening!A237</f>
        <v>0</v>
      </c>
      <c r="B67" s="15">
        <f ca="1">puntenberekening!B237</f>
        <v>0</v>
      </c>
      <c r="C67" s="15">
        <f ca="1">puntenberekening!C237</f>
        <v>0</v>
      </c>
      <c r="D67" s="6">
        <f t="shared" ref="D67:D73" si="12">COUNTIF(H67:Q67, "&gt;0")</f>
        <v>0</v>
      </c>
      <c r="E67" s="6">
        <f t="shared" ref="E67:E73" si="13">COUNTIF(H67:O67, "&gt;0")</f>
        <v>0</v>
      </c>
      <c r="F67" s="43">
        <f t="shared" ref="F67:F73" si="14">IF(E67=8,100,0)</f>
        <v>0</v>
      </c>
      <c r="G67" s="41">
        <f t="shared" ref="G67:G73" si="15">SUM(LARGE(H67:AD67,1),LARGE(H67:AD67,2),LARGE(H67:AD67,3),LARGE(H67:AD67,4),LARGE(H67:AD67,5),F67)</f>
        <v>0</v>
      </c>
      <c r="H67" s="27">
        <f ca="1">puntenberekening!F237</f>
        <v>0</v>
      </c>
      <c r="I67" s="27">
        <f ca="1">puntenberekening!I237</f>
        <v>0</v>
      </c>
      <c r="J67" s="27">
        <f ca="1">puntenberekening!L237</f>
        <v>0</v>
      </c>
      <c r="K67" s="27">
        <f ca="1">puntenberekening!O237</f>
        <v>0</v>
      </c>
      <c r="L67" s="27">
        <f ca="1">puntenberekening!R237</f>
        <v>0</v>
      </c>
      <c r="M67" s="27">
        <f ca="1">puntenberekening!U237</f>
        <v>0</v>
      </c>
      <c r="N67" s="27">
        <f ca="1">puntenberekening!X237</f>
        <v>0</v>
      </c>
      <c r="O67" s="27">
        <f ca="1">puntenberekening!AA237</f>
        <v>0</v>
      </c>
      <c r="P67" s="27">
        <f ca="1">puntenberekening!AD237</f>
        <v>0</v>
      </c>
      <c r="Q67" s="27">
        <f ca="1">puntenberekening!AG237</f>
        <v>0</v>
      </c>
    </row>
    <row r="68" spans="1:17">
      <c r="A68" s="15">
        <f ca="1">puntenberekening!A238</f>
        <v>0</v>
      </c>
      <c r="B68" s="15">
        <f ca="1">puntenberekening!B238</f>
        <v>0</v>
      </c>
      <c r="C68" s="15">
        <f ca="1">puntenberekening!C238</f>
        <v>0</v>
      </c>
      <c r="D68" s="6">
        <f t="shared" si="12"/>
        <v>0</v>
      </c>
      <c r="E68" s="6">
        <f t="shared" si="13"/>
        <v>0</v>
      </c>
      <c r="F68" s="43">
        <f t="shared" si="14"/>
        <v>0</v>
      </c>
      <c r="G68" s="41">
        <f t="shared" si="15"/>
        <v>0</v>
      </c>
      <c r="H68" s="27">
        <f ca="1">puntenberekening!F238</f>
        <v>0</v>
      </c>
      <c r="I68" s="27">
        <f ca="1">puntenberekening!I238</f>
        <v>0</v>
      </c>
      <c r="J68" s="27">
        <f ca="1">puntenberekening!L238</f>
        <v>0</v>
      </c>
      <c r="K68" s="27">
        <f ca="1">puntenberekening!O238</f>
        <v>0</v>
      </c>
      <c r="L68" s="27">
        <f ca="1">puntenberekening!R238</f>
        <v>0</v>
      </c>
      <c r="M68" s="27">
        <f ca="1">puntenberekening!U238</f>
        <v>0</v>
      </c>
      <c r="N68" s="27">
        <f ca="1">puntenberekening!X238</f>
        <v>0</v>
      </c>
      <c r="O68" s="27">
        <f ca="1">puntenberekening!AA238</f>
        <v>0</v>
      </c>
      <c r="P68" s="27">
        <f ca="1">puntenberekening!AD238</f>
        <v>0</v>
      </c>
      <c r="Q68" s="27">
        <f ca="1">puntenberekening!AG238</f>
        <v>0</v>
      </c>
    </row>
    <row r="69" spans="1:17">
      <c r="A69" s="15">
        <f ca="1">puntenberekening!A239</f>
        <v>0</v>
      </c>
      <c r="B69" s="15">
        <f ca="1">puntenberekening!B239</f>
        <v>0</v>
      </c>
      <c r="C69" s="15">
        <f ca="1">puntenberekening!C239</f>
        <v>0</v>
      </c>
      <c r="D69" s="6">
        <f t="shared" si="12"/>
        <v>0</v>
      </c>
      <c r="E69" s="6">
        <f t="shared" si="13"/>
        <v>0</v>
      </c>
      <c r="F69" s="43">
        <f t="shared" si="14"/>
        <v>0</v>
      </c>
      <c r="G69" s="41">
        <f t="shared" si="15"/>
        <v>0</v>
      </c>
      <c r="H69" s="27">
        <f ca="1">puntenberekening!F239</f>
        <v>0</v>
      </c>
      <c r="I69" s="27">
        <f ca="1">puntenberekening!I239</f>
        <v>0</v>
      </c>
      <c r="J69" s="27">
        <f ca="1">puntenberekening!L239</f>
        <v>0</v>
      </c>
      <c r="K69" s="27">
        <f ca="1">puntenberekening!O239</f>
        <v>0</v>
      </c>
      <c r="L69" s="27">
        <f ca="1">puntenberekening!R239</f>
        <v>0</v>
      </c>
      <c r="M69" s="27">
        <f ca="1">puntenberekening!U239</f>
        <v>0</v>
      </c>
      <c r="N69" s="27">
        <f ca="1">puntenberekening!X239</f>
        <v>0</v>
      </c>
      <c r="O69" s="27">
        <f ca="1">puntenberekening!AA239</f>
        <v>0</v>
      </c>
      <c r="P69" s="27">
        <f ca="1">puntenberekening!AD239</f>
        <v>0</v>
      </c>
      <c r="Q69" s="27">
        <f ca="1">puntenberekening!AG239</f>
        <v>0</v>
      </c>
    </row>
    <row r="70" spans="1:17">
      <c r="A70" s="15">
        <f ca="1">puntenberekening!A240</f>
        <v>0</v>
      </c>
      <c r="B70" s="15">
        <f ca="1">puntenberekening!B240</f>
        <v>0</v>
      </c>
      <c r="C70" s="15">
        <f ca="1">puntenberekening!C240</f>
        <v>0</v>
      </c>
      <c r="D70" s="6">
        <f t="shared" si="12"/>
        <v>0</v>
      </c>
      <c r="E70" s="6">
        <f t="shared" si="13"/>
        <v>0</v>
      </c>
      <c r="F70" s="43">
        <f t="shared" si="14"/>
        <v>0</v>
      </c>
      <c r="G70" s="41">
        <f t="shared" si="15"/>
        <v>0</v>
      </c>
      <c r="H70" s="27">
        <f ca="1">puntenberekening!F240</f>
        <v>0</v>
      </c>
      <c r="I70" s="27">
        <f ca="1">puntenberekening!I240</f>
        <v>0</v>
      </c>
      <c r="J70" s="27">
        <f ca="1">puntenberekening!L240</f>
        <v>0</v>
      </c>
      <c r="K70" s="27">
        <f ca="1">puntenberekening!O240</f>
        <v>0</v>
      </c>
      <c r="L70" s="27">
        <f ca="1">puntenberekening!R240</f>
        <v>0</v>
      </c>
      <c r="M70" s="27">
        <f ca="1">puntenberekening!U240</f>
        <v>0</v>
      </c>
      <c r="N70" s="27">
        <f ca="1">puntenberekening!X240</f>
        <v>0</v>
      </c>
      <c r="O70" s="27">
        <f ca="1">puntenberekening!AA240</f>
        <v>0</v>
      </c>
      <c r="P70" s="27">
        <f ca="1">puntenberekening!AD240</f>
        <v>0</v>
      </c>
      <c r="Q70" s="27">
        <f ca="1">puntenberekening!AG240</f>
        <v>0</v>
      </c>
    </row>
    <row r="71" spans="1:17">
      <c r="A71" s="15">
        <f ca="1">puntenberekening!A241</f>
        <v>0</v>
      </c>
      <c r="B71" s="15">
        <f ca="1">puntenberekening!B241</f>
        <v>0</v>
      </c>
      <c r="C71" s="15">
        <f ca="1">puntenberekening!C241</f>
        <v>0</v>
      </c>
      <c r="D71" s="6">
        <f t="shared" si="12"/>
        <v>0</v>
      </c>
      <c r="E71" s="6">
        <f t="shared" si="13"/>
        <v>0</v>
      </c>
      <c r="F71" s="43">
        <f t="shared" si="14"/>
        <v>0</v>
      </c>
      <c r="G71" s="41">
        <f t="shared" si="15"/>
        <v>0</v>
      </c>
      <c r="H71" s="27">
        <f ca="1">puntenberekening!F241</f>
        <v>0</v>
      </c>
      <c r="I71" s="27">
        <f ca="1">puntenberekening!I241</f>
        <v>0</v>
      </c>
      <c r="J71" s="27">
        <f ca="1">puntenberekening!L241</f>
        <v>0</v>
      </c>
      <c r="K71" s="27">
        <f ca="1">puntenberekening!O241</f>
        <v>0</v>
      </c>
      <c r="L71" s="27">
        <f ca="1">puntenberekening!R241</f>
        <v>0</v>
      </c>
      <c r="M71" s="27">
        <f ca="1">puntenberekening!U241</f>
        <v>0</v>
      </c>
      <c r="N71" s="27">
        <f ca="1">puntenberekening!X241</f>
        <v>0</v>
      </c>
      <c r="O71" s="27">
        <f ca="1">puntenberekening!AA241</f>
        <v>0</v>
      </c>
      <c r="P71" s="27">
        <f ca="1">puntenberekening!AD241</f>
        <v>0</v>
      </c>
      <c r="Q71" s="27">
        <f ca="1">puntenberekening!AG241</f>
        <v>0</v>
      </c>
    </row>
    <row r="72" spans="1:17">
      <c r="A72" s="15">
        <f ca="1">puntenberekening!A242</f>
        <v>0</v>
      </c>
      <c r="B72" s="15">
        <f ca="1">puntenberekening!B242</f>
        <v>0</v>
      </c>
      <c r="C72" s="15">
        <f ca="1">puntenberekening!C242</f>
        <v>0</v>
      </c>
      <c r="D72" s="6">
        <f t="shared" si="12"/>
        <v>0</v>
      </c>
      <c r="E72" s="6">
        <f t="shared" si="13"/>
        <v>0</v>
      </c>
      <c r="F72" s="43">
        <f t="shared" si="14"/>
        <v>0</v>
      </c>
      <c r="G72" s="41">
        <f t="shared" si="15"/>
        <v>0</v>
      </c>
      <c r="H72" s="27">
        <f ca="1">puntenberekening!F242</f>
        <v>0</v>
      </c>
      <c r="I72" s="27">
        <f ca="1">puntenberekening!I242</f>
        <v>0</v>
      </c>
      <c r="J72" s="27">
        <f ca="1">puntenberekening!L242</f>
        <v>0</v>
      </c>
      <c r="K72" s="27">
        <f ca="1">puntenberekening!O242</f>
        <v>0</v>
      </c>
      <c r="L72" s="27">
        <f ca="1">puntenberekening!R242</f>
        <v>0</v>
      </c>
      <c r="M72" s="27">
        <f ca="1">puntenberekening!U242</f>
        <v>0</v>
      </c>
      <c r="N72" s="27">
        <f ca="1">puntenberekening!X242</f>
        <v>0</v>
      </c>
      <c r="O72" s="27">
        <f ca="1">puntenberekening!AA242</f>
        <v>0</v>
      </c>
      <c r="P72" s="27">
        <f ca="1">puntenberekening!AD242</f>
        <v>0</v>
      </c>
      <c r="Q72" s="27">
        <f ca="1">puntenberekening!AG242</f>
        <v>0</v>
      </c>
    </row>
    <row r="73" spans="1:17">
      <c r="A73" s="15">
        <f ca="1">puntenberekening!A243</f>
        <v>0</v>
      </c>
      <c r="B73" s="15">
        <f ca="1">puntenberekening!B243</f>
        <v>0</v>
      </c>
      <c r="C73" s="15">
        <f ca="1">puntenberekening!C243</f>
        <v>0</v>
      </c>
      <c r="D73" s="6">
        <f t="shared" si="12"/>
        <v>0</v>
      </c>
      <c r="E73" s="6">
        <f t="shared" si="13"/>
        <v>0</v>
      </c>
      <c r="F73" s="43">
        <f t="shared" si="14"/>
        <v>0</v>
      </c>
      <c r="G73" s="41">
        <f t="shared" si="15"/>
        <v>0</v>
      </c>
      <c r="H73" s="27">
        <f ca="1">puntenberekening!F243</f>
        <v>0</v>
      </c>
      <c r="I73" s="27">
        <f ca="1">puntenberekening!I243</f>
        <v>0</v>
      </c>
      <c r="J73" s="27">
        <f ca="1">puntenberekening!L243</f>
        <v>0</v>
      </c>
      <c r="K73" s="27">
        <f ca="1">puntenberekening!O243</f>
        <v>0</v>
      </c>
      <c r="L73" s="27">
        <f ca="1">puntenberekening!R243</f>
        <v>0</v>
      </c>
      <c r="M73" s="27">
        <f ca="1">puntenberekening!U243</f>
        <v>0</v>
      </c>
      <c r="N73" s="27">
        <f ca="1">puntenberekening!X243</f>
        <v>0</v>
      </c>
      <c r="O73" s="27">
        <f ca="1">puntenberekening!AA243</f>
        <v>0</v>
      </c>
      <c r="P73" s="27">
        <f ca="1">puntenberekening!AD243</f>
        <v>0</v>
      </c>
      <c r="Q73" s="27">
        <f ca="1">puntenberekening!AG243</f>
        <v>0</v>
      </c>
    </row>
  </sheetData>
  <phoneticPr fontId="0" type="noConversion"/>
  <conditionalFormatting sqref="F3">
    <cfRule type="expression" dxfId="69" priority="136">
      <formula>$E$3=8</formula>
    </cfRule>
  </conditionalFormatting>
  <conditionalFormatting sqref="F4:F27">
    <cfRule type="expression" dxfId="68" priority="135">
      <formula>$E$3=8</formula>
    </cfRule>
  </conditionalFormatting>
  <conditionalFormatting sqref="F28">
    <cfRule type="expression" dxfId="67" priority="133">
      <formula>$E$3=8</formula>
    </cfRule>
  </conditionalFormatting>
  <conditionalFormatting sqref="F29">
    <cfRule type="expression" dxfId="66" priority="131">
      <formula>$E$3=8</formula>
    </cfRule>
  </conditionalFormatting>
  <conditionalFormatting sqref="F30">
    <cfRule type="expression" dxfId="65" priority="129">
      <formula>$E$3=8</formula>
    </cfRule>
  </conditionalFormatting>
  <conditionalFormatting sqref="F31">
    <cfRule type="expression" dxfId="64" priority="127">
      <formula>$E$3=8</formula>
    </cfRule>
  </conditionalFormatting>
  <conditionalFormatting sqref="F32">
    <cfRule type="expression" dxfId="63" priority="125">
      <formula>$E$3=8</formula>
    </cfRule>
  </conditionalFormatting>
  <conditionalFormatting sqref="F33">
    <cfRule type="expression" dxfId="62" priority="123">
      <formula>$E$3=8</formula>
    </cfRule>
  </conditionalFormatting>
  <conditionalFormatting sqref="F34">
    <cfRule type="expression" dxfId="61" priority="121">
      <formula>$E$3=8</formula>
    </cfRule>
  </conditionalFormatting>
  <conditionalFormatting sqref="F35">
    <cfRule type="expression" dxfId="60" priority="119">
      <formula>$E$3=8</formula>
    </cfRule>
  </conditionalFormatting>
  <conditionalFormatting sqref="F36">
    <cfRule type="expression" dxfId="59" priority="117">
      <formula>$E$3=8</formula>
    </cfRule>
  </conditionalFormatting>
  <conditionalFormatting sqref="F37">
    <cfRule type="expression" dxfId="58" priority="115">
      <formula>$E$3=8</formula>
    </cfRule>
  </conditionalFormatting>
  <conditionalFormatting sqref="F38">
    <cfRule type="expression" dxfId="57" priority="113">
      <formula>$E$3=8</formula>
    </cfRule>
  </conditionalFormatting>
  <conditionalFormatting sqref="F39">
    <cfRule type="expression" dxfId="56" priority="111">
      <formula>$E$3=8</formula>
    </cfRule>
  </conditionalFormatting>
  <conditionalFormatting sqref="F40">
    <cfRule type="expression" dxfId="55" priority="109">
      <formula>$E$3=8</formula>
    </cfRule>
  </conditionalFormatting>
  <conditionalFormatting sqref="F41">
    <cfRule type="expression" dxfId="54" priority="107">
      <formula>$E$3=8</formula>
    </cfRule>
  </conditionalFormatting>
  <conditionalFormatting sqref="F42">
    <cfRule type="expression" dxfId="53" priority="105">
      <formula>$E$3=8</formula>
    </cfRule>
  </conditionalFormatting>
  <conditionalFormatting sqref="F43">
    <cfRule type="expression" dxfId="52" priority="103">
      <formula>$E$3=8</formula>
    </cfRule>
  </conditionalFormatting>
  <conditionalFormatting sqref="F44">
    <cfRule type="expression" dxfId="51" priority="101">
      <formula>$E$3=8</formula>
    </cfRule>
  </conditionalFormatting>
  <conditionalFormatting sqref="F45">
    <cfRule type="expression" dxfId="50" priority="99">
      <formula>$E$3=8</formula>
    </cfRule>
  </conditionalFormatting>
  <conditionalFormatting sqref="F46">
    <cfRule type="expression" dxfId="49" priority="97">
      <formula>$E$3=8</formula>
    </cfRule>
  </conditionalFormatting>
  <conditionalFormatting sqref="F47">
    <cfRule type="expression" dxfId="48" priority="95">
      <formula>$E$3=8</formula>
    </cfRule>
  </conditionalFormatting>
  <conditionalFormatting sqref="F48">
    <cfRule type="expression" dxfId="47" priority="93">
      <formula>$E$3=8</formula>
    </cfRule>
  </conditionalFormatting>
  <conditionalFormatting sqref="F49">
    <cfRule type="expression" dxfId="46" priority="91">
      <formula>$E$3=8</formula>
    </cfRule>
  </conditionalFormatting>
  <conditionalFormatting sqref="F50">
    <cfRule type="expression" dxfId="45" priority="89">
      <formula>$E$3=8</formula>
    </cfRule>
  </conditionalFormatting>
  <conditionalFormatting sqref="F51">
    <cfRule type="expression" dxfId="44" priority="87">
      <formula>$E$3=8</formula>
    </cfRule>
  </conditionalFormatting>
  <conditionalFormatting sqref="F52">
    <cfRule type="expression" dxfId="43" priority="85">
      <formula>$E$3=8</formula>
    </cfRule>
  </conditionalFormatting>
  <conditionalFormatting sqref="F53">
    <cfRule type="expression" dxfId="42" priority="83">
      <formula>$E$3=8</formula>
    </cfRule>
  </conditionalFormatting>
  <conditionalFormatting sqref="F61">
    <cfRule type="expression" dxfId="41" priority="81">
      <formula>$E$3=8</formula>
    </cfRule>
  </conditionalFormatting>
  <conditionalFormatting sqref="F62">
    <cfRule type="expression" dxfId="40" priority="79">
      <formula>$E$3=8</formula>
    </cfRule>
  </conditionalFormatting>
  <conditionalFormatting sqref="F63">
    <cfRule type="expression" dxfId="39" priority="71">
      <formula>$E$3=8</formula>
    </cfRule>
  </conditionalFormatting>
  <conditionalFormatting sqref="F64">
    <cfRule type="expression" dxfId="38" priority="69">
      <formula>$E$3=8</formula>
    </cfRule>
  </conditionalFormatting>
  <conditionalFormatting sqref="F65">
    <cfRule type="expression" dxfId="37" priority="67">
      <formula>$E$3=8</formula>
    </cfRule>
  </conditionalFormatting>
  <conditionalFormatting sqref="F66">
    <cfRule type="expression" dxfId="36" priority="65">
      <formula>$E$3=8</formula>
    </cfRule>
  </conditionalFormatting>
  <conditionalFormatting sqref="D2 D74:D65536">
    <cfRule type="cellIs" dxfId="35" priority="64" operator="greaterThan">
      <formula>4</formula>
    </cfRule>
  </conditionalFormatting>
  <conditionalFormatting sqref="D1:D3">
    <cfRule type="cellIs" dxfId="34" priority="63" operator="greaterThan">
      <formula>4</formula>
    </cfRule>
  </conditionalFormatting>
  <conditionalFormatting sqref="D4:D53 D61:D66">
    <cfRule type="cellIs" dxfId="33" priority="29" operator="greaterThan">
      <formula>4</formula>
    </cfRule>
  </conditionalFormatting>
  <conditionalFormatting sqref="F67">
    <cfRule type="expression" dxfId="32" priority="28">
      <formula>$E$3=8</formula>
    </cfRule>
  </conditionalFormatting>
  <conditionalFormatting sqref="D67">
    <cfRule type="cellIs" dxfId="31" priority="27" operator="greaterThan">
      <formula>4</formula>
    </cfRule>
  </conditionalFormatting>
  <conditionalFormatting sqref="F68">
    <cfRule type="expression" dxfId="30" priority="26">
      <formula>$E$3=8</formula>
    </cfRule>
  </conditionalFormatting>
  <conditionalFormatting sqref="D68">
    <cfRule type="cellIs" dxfId="29" priority="25" operator="greaterThan">
      <formula>4</formula>
    </cfRule>
  </conditionalFormatting>
  <conditionalFormatting sqref="F69">
    <cfRule type="expression" dxfId="28" priority="24">
      <formula>$E$3=8</formula>
    </cfRule>
  </conditionalFormatting>
  <conditionalFormatting sqref="D69">
    <cfRule type="cellIs" dxfId="27" priority="23" operator="greaterThan">
      <formula>4</formula>
    </cfRule>
  </conditionalFormatting>
  <conditionalFormatting sqref="F70">
    <cfRule type="expression" dxfId="26" priority="22">
      <formula>$E$3=8</formula>
    </cfRule>
  </conditionalFormatting>
  <conditionalFormatting sqref="D70">
    <cfRule type="cellIs" dxfId="25" priority="21" operator="greaterThan">
      <formula>4</formula>
    </cfRule>
  </conditionalFormatting>
  <conditionalFormatting sqref="F71">
    <cfRule type="expression" dxfId="24" priority="20">
      <formula>$E$3=8</formula>
    </cfRule>
  </conditionalFormatting>
  <conditionalFormatting sqref="D71">
    <cfRule type="cellIs" dxfId="23" priority="19" operator="greaterThan">
      <formula>4</formula>
    </cfRule>
  </conditionalFormatting>
  <conditionalFormatting sqref="F72">
    <cfRule type="expression" dxfId="22" priority="18">
      <formula>$E$3=8</formula>
    </cfRule>
  </conditionalFormatting>
  <conditionalFormatting sqref="D72">
    <cfRule type="cellIs" dxfId="21" priority="17" operator="greaterThan">
      <formula>4</formula>
    </cfRule>
  </conditionalFormatting>
  <conditionalFormatting sqref="F73">
    <cfRule type="expression" dxfId="20" priority="16">
      <formula>$E$3=8</formula>
    </cfRule>
  </conditionalFormatting>
  <conditionalFormatting sqref="D73">
    <cfRule type="cellIs" dxfId="19" priority="15" operator="greaterThan">
      <formula>4</formula>
    </cfRule>
  </conditionalFormatting>
  <conditionalFormatting sqref="F54">
    <cfRule type="expression" dxfId="18" priority="14">
      <formula>$E$3=8</formula>
    </cfRule>
  </conditionalFormatting>
  <conditionalFormatting sqref="D54">
    <cfRule type="cellIs" dxfId="17" priority="13" operator="greaterThan">
      <formula>4</formula>
    </cfRule>
  </conditionalFormatting>
  <conditionalFormatting sqref="F55">
    <cfRule type="expression" dxfId="16" priority="12">
      <formula>$E$3=8</formula>
    </cfRule>
  </conditionalFormatting>
  <conditionalFormatting sqref="D55">
    <cfRule type="cellIs" dxfId="15" priority="11" operator="greaterThan">
      <formula>4</formula>
    </cfRule>
  </conditionalFormatting>
  <conditionalFormatting sqref="F56">
    <cfRule type="expression" dxfId="14" priority="10">
      <formula>$E$3=8</formula>
    </cfRule>
  </conditionalFormatting>
  <conditionalFormatting sqref="D56">
    <cfRule type="cellIs" dxfId="13" priority="9" operator="greaterThan">
      <formula>4</formula>
    </cfRule>
  </conditionalFormatting>
  <conditionalFormatting sqref="F57">
    <cfRule type="expression" dxfId="12" priority="8">
      <formula>$E$3=8</formula>
    </cfRule>
  </conditionalFormatting>
  <conditionalFormatting sqref="D57">
    <cfRule type="cellIs" dxfId="11" priority="7" operator="greaterThan">
      <formula>4</formula>
    </cfRule>
  </conditionalFormatting>
  <conditionalFormatting sqref="F58">
    <cfRule type="expression" dxfId="10" priority="6">
      <formula>$E$3=8</formula>
    </cfRule>
  </conditionalFormatting>
  <conditionalFormatting sqref="D58">
    <cfRule type="cellIs" dxfId="9" priority="5" operator="greaterThan">
      <formula>4</formula>
    </cfRule>
  </conditionalFormatting>
  <conditionalFormatting sqref="F59">
    <cfRule type="expression" dxfId="8" priority="4">
      <formula>$E$3=8</formula>
    </cfRule>
  </conditionalFormatting>
  <conditionalFormatting sqref="D59">
    <cfRule type="cellIs" dxfId="7" priority="3" operator="greaterThan">
      <formula>4</formula>
    </cfRule>
  </conditionalFormatting>
  <conditionalFormatting sqref="F60">
    <cfRule type="expression" dxfId="6" priority="2">
      <formula>$E$3=8</formula>
    </cfRule>
  </conditionalFormatting>
  <conditionalFormatting sqref="D60">
    <cfRule type="cellIs" dxfId="5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34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/>
  <cols>
    <col min="1" max="1" width="26" bestFit="1" customWidth="1"/>
    <col min="2" max="2" width="7" customWidth="1"/>
    <col min="3" max="3" width="7.44140625" bestFit="1" customWidth="1"/>
    <col min="4" max="4" width="13" customWidth="1"/>
    <col min="5" max="5" width="11" customWidth="1"/>
    <col min="6" max="6" width="15" customWidth="1"/>
    <col min="7" max="7" width="7.44140625" style="26" bestFit="1" customWidth="1"/>
    <col min="8" max="8" width="12.5546875" customWidth="1"/>
    <col min="9" max="9" width="11.109375" customWidth="1"/>
    <col min="10" max="10" width="10.6640625" bestFit="1" customWidth="1"/>
    <col min="11" max="11" width="11.33203125" customWidth="1"/>
    <col min="12" max="12" width="13.6640625" customWidth="1"/>
    <col min="13" max="13" width="11.5546875" customWidth="1"/>
    <col min="14" max="14" width="10.6640625" bestFit="1" customWidth="1"/>
    <col min="15" max="15" width="11" customWidth="1"/>
    <col min="16" max="16" width="14" customWidth="1"/>
    <col min="17" max="17" width="12.109375" customWidth="1"/>
    <col min="18" max="18" width="11" customWidth="1"/>
    <col min="19" max="19" width="10.44140625" customWidth="1"/>
    <col min="20" max="21" width="10.6640625" bestFit="1" customWidth="1"/>
    <col min="22" max="22" width="10.88671875" customWidth="1"/>
    <col min="23" max="23" width="12.33203125" bestFit="1" customWidth="1"/>
  </cols>
  <sheetData>
    <row r="1" spans="1:23" ht="32.25" customHeight="1" thickBot="1">
      <c r="A1" s="31" t="s">
        <v>26</v>
      </c>
      <c r="B1" s="32" t="s">
        <v>3</v>
      </c>
      <c r="C1" s="32" t="s">
        <v>4</v>
      </c>
      <c r="D1" s="33" t="s">
        <v>115</v>
      </c>
      <c r="E1" s="33" t="s">
        <v>19</v>
      </c>
      <c r="F1" s="52" t="s">
        <v>14</v>
      </c>
      <c r="G1" s="34" t="s">
        <v>13</v>
      </c>
      <c r="H1" s="39" t="s">
        <v>119</v>
      </c>
      <c r="I1" s="39" t="s">
        <v>120</v>
      </c>
      <c r="J1" s="39" t="s">
        <v>121</v>
      </c>
      <c r="K1" s="39" t="s">
        <v>129</v>
      </c>
      <c r="L1" s="39" t="s">
        <v>123</v>
      </c>
      <c r="M1" s="39" t="s">
        <v>124</v>
      </c>
      <c r="N1" s="39" t="s">
        <v>130</v>
      </c>
      <c r="O1" s="39" t="s">
        <v>131</v>
      </c>
      <c r="P1" s="39" t="s">
        <v>127</v>
      </c>
      <c r="Q1" s="39" t="s">
        <v>128</v>
      </c>
      <c r="R1" s="11"/>
      <c r="S1" s="11"/>
      <c r="T1" s="11"/>
      <c r="U1" s="11"/>
      <c r="V1" s="11"/>
      <c r="W1" s="11"/>
    </row>
    <row r="2" spans="1:23" ht="15" thickTop="1">
      <c r="A2" s="28"/>
      <c r="B2" s="29"/>
      <c r="C2" s="29"/>
      <c r="D2" s="18"/>
      <c r="E2" s="18"/>
      <c r="F2" s="42"/>
      <c r="G2" s="21"/>
      <c r="H2" s="30"/>
      <c r="I2" s="30"/>
      <c r="J2" s="30"/>
      <c r="K2" s="30"/>
      <c r="L2" s="30"/>
      <c r="M2" s="30"/>
      <c r="N2" s="30"/>
      <c r="O2" s="45"/>
      <c r="P2" s="30"/>
      <c r="Q2" s="30"/>
    </row>
    <row r="3" spans="1:23">
      <c r="A3" s="15" t="str">
        <f ca="1">puntenberekening!A250</f>
        <v>Lietaert Alexander</v>
      </c>
      <c r="B3" s="16" t="str">
        <f ca="1">puntenberekening!B250</f>
        <v>FLAC</v>
      </c>
      <c r="C3" s="16">
        <f ca="1">puntenberekening!C250</f>
        <v>4737</v>
      </c>
      <c r="D3" s="6">
        <f t="shared" ref="D3:D34" si="0">COUNTIF(H3:Q3, "&gt;0")</f>
        <v>3</v>
      </c>
      <c r="E3" s="6">
        <f t="shared" ref="E3:E34" si="1">COUNTIF(H3:O3, "&gt;0")</f>
        <v>3</v>
      </c>
      <c r="F3" s="43">
        <f t="shared" ref="F3:F34" si="2">IF(E3=8,100,0)</f>
        <v>0</v>
      </c>
      <c r="G3" s="4">
        <f t="shared" ref="G3:G34" si="3">SUM(LARGE(H3:Q3,1),LARGE(H3:Q3,2),LARGE(H3:Q3,3),LARGE(H3:Q3,4),LARGE(H3:Q3,5),F3)</f>
        <v>548</v>
      </c>
      <c r="H3" s="27">
        <f ca="1">puntenberekening!F250</f>
        <v>192</v>
      </c>
      <c r="I3" s="27">
        <f ca="1">puntenberekening!I250</f>
        <v>185</v>
      </c>
      <c r="J3" s="27">
        <f ca="1">puntenberekening!L250</f>
        <v>171</v>
      </c>
      <c r="K3" s="27">
        <f ca="1">puntenberekening!O250</f>
        <v>0</v>
      </c>
      <c r="L3" s="27">
        <f ca="1">puntenberekening!R250</f>
        <v>0</v>
      </c>
      <c r="M3" s="27">
        <f ca="1">puntenberekening!U250</f>
        <v>0</v>
      </c>
      <c r="N3" s="27">
        <f ca="1">puntenberekening!X250</f>
        <v>0</v>
      </c>
      <c r="O3" s="27">
        <f ca="1">puntenberekening!AA250</f>
        <v>0</v>
      </c>
      <c r="P3" s="27">
        <f ca="1">puntenberekening!AD250</f>
        <v>0</v>
      </c>
      <c r="Q3" s="27">
        <f ca="1">puntenberekening!AG250</f>
        <v>0</v>
      </c>
    </row>
    <row r="4" spans="1:23">
      <c r="A4" s="15" t="str">
        <f ca="1">puntenberekening!A258</f>
        <v>Pauwelyn Joost</v>
      </c>
      <c r="B4" s="16" t="str">
        <f ca="1">puntenberekening!B258</f>
        <v>FLAC</v>
      </c>
      <c r="C4" s="16">
        <f ca="1">puntenberekening!C258</f>
        <v>4585</v>
      </c>
      <c r="D4" s="6">
        <f t="shared" si="0"/>
        <v>3</v>
      </c>
      <c r="E4" s="6">
        <f t="shared" si="1"/>
        <v>3</v>
      </c>
      <c r="F4" s="43">
        <f t="shared" si="2"/>
        <v>0</v>
      </c>
      <c r="G4" s="4">
        <f t="shared" si="3"/>
        <v>496</v>
      </c>
      <c r="H4" s="27">
        <f ca="1">puntenberekening!F258</f>
        <v>165</v>
      </c>
      <c r="I4" s="27">
        <f ca="1">puntenberekening!I258</f>
        <v>172</v>
      </c>
      <c r="J4" s="27">
        <f ca="1">puntenberekening!L258</f>
        <v>159</v>
      </c>
      <c r="K4" s="27">
        <f ca="1">puntenberekening!O258</f>
        <v>0</v>
      </c>
      <c r="L4" s="27">
        <f ca="1">puntenberekening!R258</f>
        <v>0</v>
      </c>
      <c r="M4" s="27">
        <f ca="1">puntenberekening!U258</f>
        <v>0</v>
      </c>
      <c r="N4" s="27">
        <f ca="1">puntenberekening!X258</f>
        <v>0</v>
      </c>
      <c r="O4" s="27">
        <f ca="1">puntenberekening!AA258</f>
        <v>0</v>
      </c>
      <c r="P4" s="27">
        <f ca="1">puntenberekening!AD258</f>
        <v>0</v>
      </c>
      <c r="Q4" s="27">
        <f ca="1">puntenberekening!AG258</f>
        <v>0</v>
      </c>
    </row>
    <row r="5" spans="1:23">
      <c r="A5" s="15" t="str">
        <f ca="1">puntenberekening!A260</f>
        <v>Huyghe Kristof</v>
      </c>
      <c r="B5" s="16" t="str">
        <f ca="1">puntenberekening!B260</f>
        <v>AVR</v>
      </c>
      <c r="C5" s="16">
        <f ca="1">puntenberekening!C260</f>
        <v>4162</v>
      </c>
      <c r="D5" s="6">
        <f t="shared" si="0"/>
        <v>3</v>
      </c>
      <c r="E5" s="6">
        <f t="shared" si="1"/>
        <v>3</v>
      </c>
      <c r="F5" s="43">
        <f t="shared" si="2"/>
        <v>0</v>
      </c>
      <c r="G5" s="4">
        <f t="shared" si="3"/>
        <v>478</v>
      </c>
      <c r="H5" s="27">
        <f ca="1">puntenberekening!F260</f>
        <v>159</v>
      </c>
      <c r="I5" s="27">
        <f ca="1">puntenberekening!I260</f>
        <v>169</v>
      </c>
      <c r="J5" s="27">
        <f ca="1">puntenberekening!L260</f>
        <v>150</v>
      </c>
      <c r="K5" s="27">
        <f ca="1">puntenberekening!O260</f>
        <v>0</v>
      </c>
      <c r="L5" s="27">
        <f ca="1">puntenberekening!R260</f>
        <v>0</v>
      </c>
      <c r="M5" s="27">
        <f ca="1">puntenberekening!U260</f>
        <v>0</v>
      </c>
      <c r="N5" s="27">
        <f ca="1">puntenberekening!X260</f>
        <v>0</v>
      </c>
      <c r="O5" s="27">
        <f ca="1">puntenberekening!AA260</f>
        <v>0</v>
      </c>
      <c r="P5" s="27">
        <f ca="1">puntenberekening!AD260</f>
        <v>0</v>
      </c>
      <c r="Q5" s="27">
        <f ca="1">puntenberekening!AG260</f>
        <v>0</v>
      </c>
    </row>
    <row r="6" spans="1:23">
      <c r="A6" s="15" t="str">
        <f ca="1">puntenberekening!A264</f>
        <v>Baes Kristof</v>
      </c>
      <c r="B6" s="16" t="str">
        <f ca="1">puntenberekening!B264</f>
        <v>FLAC</v>
      </c>
      <c r="C6" s="16">
        <f ca="1">puntenberekening!C264</f>
        <v>4749</v>
      </c>
      <c r="D6" s="6">
        <f t="shared" si="0"/>
        <v>3</v>
      </c>
      <c r="E6" s="6">
        <f t="shared" si="1"/>
        <v>3</v>
      </c>
      <c r="F6" s="43">
        <f t="shared" si="2"/>
        <v>0</v>
      </c>
      <c r="G6" s="4">
        <f t="shared" si="3"/>
        <v>441</v>
      </c>
      <c r="H6" s="27">
        <f ca="1">puntenberekening!F264</f>
        <v>148</v>
      </c>
      <c r="I6" s="27">
        <f ca="1">puntenberekening!I264</f>
        <v>156</v>
      </c>
      <c r="J6" s="27">
        <f ca="1">puntenberekening!L264</f>
        <v>137</v>
      </c>
      <c r="K6" s="27">
        <f ca="1">puntenberekening!O264</f>
        <v>0</v>
      </c>
      <c r="L6" s="27">
        <f ca="1">puntenberekening!R264</f>
        <v>0</v>
      </c>
      <c r="M6" s="27">
        <f ca="1">puntenberekening!U264</f>
        <v>0</v>
      </c>
      <c r="N6" s="27">
        <f ca="1">puntenberekening!X264</f>
        <v>0</v>
      </c>
      <c r="O6" s="27">
        <f ca="1">puntenberekening!AA264</f>
        <v>0</v>
      </c>
      <c r="P6" s="27">
        <f ca="1">puntenberekening!AD264</f>
        <v>0</v>
      </c>
      <c r="Q6" s="27">
        <f ca="1">puntenberekening!AG264</f>
        <v>0</v>
      </c>
    </row>
    <row r="7" spans="1:23">
      <c r="A7" s="15" t="str">
        <f ca="1">puntenberekening!A249</f>
        <v>Voet Bjorn</v>
      </c>
      <c r="B7" s="16" t="str">
        <f ca="1">puntenberekening!B249</f>
        <v>FLAC</v>
      </c>
      <c r="C7" s="16">
        <f ca="1">puntenberekening!C249</f>
        <v>5155</v>
      </c>
      <c r="D7" s="6">
        <f t="shared" si="0"/>
        <v>2</v>
      </c>
      <c r="E7" s="6">
        <f t="shared" si="1"/>
        <v>2</v>
      </c>
      <c r="F7" s="43">
        <f t="shared" si="2"/>
        <v>0</v>
      </c>
      <c r="G7" s="4">
        <f t="shared" si="3"/>
        <v>387</v>
      </c>
      <c r="H7" s="27">
        <f ca="1">puntenberekening!F249</f>
        <v>195</v>
      </c>
      <c r="I7" s="27">
        <f ca="1">puntenberekening!I249</f>
        <v>0</v>
      </c>
      <c r="J7" s="27">
        <f ca="1">puntenberekening!L249</f>
        <v>192</v>
      </c>
      <c r="K7" s="27">
        <f ca="1">puntenberekening!O249</f>
        <v>0</v>
      </c>
      <c r="L7" s="27">
        <f ca="1">puntenberekening!R249</f>
        <v>0</v>
      </c>
      <c r="M7" s="27">
        <f ca="1">puntenberekening!U249</f>
        <v>0</v>
      </c>
      <c r="N7" s="27">
        <f ca="1">puntenberekening!X249</f>
        <v>0</v>
      </c>
      <c r="O7" s="27">
        <f ca="1">puntenberekening!AA249</f>
        <v>0</v>
      </c>
      <c r="P7" s="27">
        <f ca="1">puntenberekening!AD249</f>
        <v>0</v>
      </c>
      <c r="Q7" s="27">
        <f ca="1">puntenberekening!AG249</f>
        <v>0</v>
      </c>
    </row>
    <row r="8" spans="1:23">
      <c r="A8" s="15" t="str">
        <f ca="1">puntenberekening!A267</f>
        <v>Verkruysse Geert</v>
      </c>
      <c r="B8" s="16" t="str">
        <f ca="1">puntenberekening!B267</f>
        <v>FLAC</v>
      </c>
      <c r="C8" s="16">
        <f ca="1">puntenberekening!C267</f>
        <v>4853</v>
      </c>
      <c r="D8" s="6">
        <f t="shared" si="0"/>
        <v>3</v>
      </c>
      <c r="E8" s="6">
        <f t="shared" si="1"/>
        <v>3</v>
      </c>
      <c r="F8" s="43">
        <f t="shared" si="2"/>
        <v>0</v>
      </c>
      <c r="G8" s="4">
        <f t="shared" si="3"/>
        <v>386</v>
      </c>
      <c r="H8" s="27">
        <f ca="1">puntenberekening!F267</f>
        <v>139</v>
      </c>
      <c r="I8" s="27">
        <f ca="1">puntenberekening!I267</f>
        <v>129</v>
      </c>
      <c r="J8" s="27">
        <f ca="1">puntenberekening!L267</f>
        <v>118</v>
      </c>
      <c r="K8" s="27">
        <f ca="1">puntenberekening!O267</f>
        <v>0</v>
      </c>
      <c r="L8" s="27">
        <f ca="1">puntenberekening!R267</f>
        <v>0</v>
      </c>
      <c r="M8" s="27">
        <f ca="1">puntenberekening!U267</f>
        <v>0</v>
      </c>
      <c r="N8" s="27">
        <f ca="1">puntenberekening!X267</f>
        <v>0</v>
      </c>
      <c r="O8" s="27">
        <f ca="1">puntenberekening!AA267</f>
        <v>0</v>
      </c>
      <c r="P8" s="27">
        <f ca="1">puntenberekening!AD267</f>
        <v>0</v>
      </c>
      <c r="Q8" s="27">
        <f ca="1">puntenberekening!AG267</f>
        <v>0</v>
      </c>
    </row>
    <row r="9" spans="1:23">
      <c r="A9" s="15" t="str">
        <f ca="1">puntenberekening!A251</f>
        <v>Maene Bart</v>
      </c>
      <c r="B9" s="16" t="str">
        <f ca="1">puntenberekening!B251</f>
        <v>OB</v>
      </c>
      <c r="C9" s="16">
        <f ca="1">puntenberekening!C251</f>
        <v>4138</v>
      </c>
      <c r="D9" s="6">
        <f t="shared" si="0"/>
        <v>2</v>
      </c>
      <c r="E9" s="6">
        <f t="shared" si="1"/>
        <v>2</v>
      </c>
      <c r="F9" s="43">
        <f t="shared" si="2"/>
        <v>0</v>
      </c>
      <c r="G9" s="4">
        <f t="shared" si="3"/>
        <v>379</v>
      </c>
      <c r="H9" s="27">
        <f ca="1">puntenberekening!F251</f>
        <v>189</v>
      </c>
      <c r="I9" s="27">
        <f ca="1">puntenberekening!I251</f>
        <v>190</v>
      </c>
      <c r="J9" s="27">
        <f ca="1">puntenberekening!L251</f>
        <v>0</v>
      </c>
      <c r="K9" s="27">
        <f ca="1">puntenberekening!O251</f>
        <v>0</v>
      </c>
      <c r="L9" s="27">
        <f ca="1">puntenberekening!R251</f>
        <v>0</v>
      </c>
      <c r="M9" s="27">
        <f ca="1">puntenberekening!U251</f>
        <v>0</v>
      </c>
      <c r="N9" s="27">
        <f ca="1">puntenberekening!X251</f>
        <v>0</v>
      </c>
      <c r="O9" s="27">
        <f ca="1">puntenberekening!AA251</f>
        <v>0</v>
      </c>
      <c r="P9" s="27">
        <f ca="1">puntenberekening!AD251</f>
        <v>0</v>
      </c>
      <c r="Q9" s="27">
        <f ca="1">puntenberekening!AG251</f>
        <v>0</v>
      </c>
    </row>
    <row r="10" spans="1:23">
      <c r="A10" s="15" t="str">
        <f ca="1">puntenberekening!A270</f>
        <v>Vackier Pol</v>
      </c>
      <c r="B10" s="16" t="str">
        <f ca="1">puntenberekening!B270</f>
        <v>AVMO</v>
      </c>
      <c r="C10" s="16">
        <f ca="1">puntenberekening!C270</f>
        <v>4531</v>
      </c>
      <c r="D10" s="6">
        <f t="shared" si="0"/>
        <v>3</v>
      </c>
      <c r="E10" s="6">
        <f t="shared" si="1"/>
        <v>3</v>
      </c>
      <c r="F10" s="43">
        <f t="shared" si="2"/>
        <v>0</v>
      </c>
      <c r="G10" s="4">
        <f t="shared" si="3"/>
        <v>374</v>
      </c>
      <c r="H10" s="27">
        <f ca="1">puntenberekening!F270</f>
        <v>127</v>
      </c>
      <c r="I10" s="27">
        <f ca="1">puntenberekening!I270</f>
        <v>127</v>
      </c>
      <c r="J10" s="27">
        <f ca="1">puntenberekening!L270</f>
        <v>120</v>
      </c>
      <c r="K10" s="27">
        <f ca="1">puntenberekening!O270</f>
        <v>0</v>
      </c>
      <c r="L10" s="27">
        <f ca="1">puntenberekening!R270</f>
        <v>0</v>
      </c>
      <c r="M10" s="27">
        <f ca="1">puntenberekening!U270</f>
        <v>0</v>
      </c>
      <c r="N10" s="27">
        <f ca="1">puntenberekening!X270</f>
        <v>0</v>
      </c>
      <c r="O10" s="27">
        <f ca="1">puntenberekening!AA270</f>
        <v>0</v>
      </c>
      <c r="P10" s="27">
        <f ca="1">puntenberekening!AD270</f>
        <v>0</v>
      </c>
      <c r="Q10" s="27">
        <f ca="1">puntenberekening!AG270</f>
        <v>0</v>
      </c>
    </row>
    <row r="11" spans="1:23">
      <c r="A11" s="15" t="str">
        <f ca="1">puntenberekening!A282</f>
        <v>Vallé Kurt</v>
      </c>
      <c r="B11" s="16" t="str">
        <f ca="1">puntenberekening!B282</f>
        <v>AVR</v>
      </c>
      <c r="C11" s="16">
        <f ca="1">puntenberekening!C282</f>
        <v>4314</v>
      </c>
      <c r="D11" s="6">
        <f t="shared" si="0"/>
        <v>2</v>
      </c>
      <c r="E11" s="6">
        <f t="shared" si="1"/>
        <v>2</v>
      </c>
      <c r="F11" s="43">
        <f t="shared" si="2"/>
        <v>0</v>
      </c>
      <c r="G11" s="4">
        <f t="shared" si="3"/>
        <v>367</v>
      </c>
      <c r="H11" s="27">
        <f ca="1">puntenberekening!F282</f>
        <v>0</v>
      </c>
      <c r="I11" s="27">
        <f ca="1">puntenberekening!I282</f>
        <v>193</v>
      </c>
      <c r="J11" s="27">
        <f ca="1">puntenberekening!L282</f>
        <v>174</v>
      </c>
      <c r="K11" s="27">
        <f ca="1">puntenberekening!O282</f>
        <v>0</v>
      </c>
      <c r="L11" s="27">
        <f ca="1">puntenberekening!R282</f>
        <v>0</v>
      </c>
      <c r="M11" s="27">
        <f ca="1">puntenberekening!U282</f>
        <v>0</v>
      </c>
      <c r="N11" s="27">
        <f ca="1">puntenberekening!X282</f>
        <v>0</v>
      </c>
      <c r="O11" s="27">
        <f ca="1">puntenberekening!AA282</f>
        <v>0</v>
      </c>
      <c r="P11" s="27">
        <f ca="1">puntenberekening!AD282</f>
        <v>0</v>
      </c>
      <c r="Q11" s="27">
        <f ca="1">puntenberekening!AG282</f>
        <v>0</v>
      </c>
    </row>
    <row r="12" spans="1:23">
      <c r="A12" s="15" t="str">
        <f ca="1">puntenberekening!A284</f>
        <v>Vandenabeele David</v>
      </c>
      <c r="B12" s="16" t="str">
        <f ca="1">puntenberekening!B284</f>
        <v>FLAC</v>
      </c>
      <c r="C12" s="16">
        <f ca="1">puntenberekening!C284</f>
        <v>4845</v>
      </c>
      <c r="D12" s="6">
        <f t="shared" si="0"/>
        <v>2</v>
      </c>
      <c r="E12" s="6">
        <f t="shared" si="1"/>
        <v>2</v>
      </c>
      <c r="F12" s="43">
        <f t="shared" si="2"/>
        <v>0</v>
      </c>
      <c r="G12" s="4">
        <f t="shared" si="3"/>
        <v>349</v>
      </c>
      <c r="H12" s="27">
        <f ca="1">puntenberekening!F284</f>
        <v>0</v>
      </c>
      <c r="I12" s="27">
        <f ca="1">puntenberekening!I284</f>
        <v>182</v>
      </c>
      <c r="J12" s="27">
        <f ca="1">puntenberekening!L284</f>
        <v>167</v>
      </c>
      <c r="K12" s="27">
        <f ca="1">puntenberekening!O284</f>
        <v>0</v>
      </c>
      <c r="L12" s="27">
        <f ca="1">puntenberekening!R284</f>
        <v>0</v>
      </c>
      <c r="M12" s="27">
        <f ca="1">puntenberekening!U284</f>
        <v>0</v>
      </c>
      <c r="N12" s="27">
        <f ca="1">puntenberekening!X284</f>
        <v>0</v>
      </c>
      <c r="O12" s="27">
        <f ca="1">puntenberekening!AA284</f>
        <v>0</v>
      </c>
      <c r="P12" s="27">
        <f ca="1">puntenberekening!AD284</f>
        <v>0</v>
      </c>
      <c r="Q12" s="27">
        <f ca="1">puntenberekening!AG284</f>
        <v>0</v>
      </c>
    </row>
    <row r="13" spans="1:23">
      <c r="A13" s="15" t="str">
        <f ca="1">puntenberekening!A286</f>
        <v>Delanghe Steve</v>
      </c>
      <c r="B13" s="16" t="str">
        <f ca="1">puntenberekening!B286</f>
        <v>HCO</v>
      </c>
      <c r="C13" s="16">
        <f ca="1">puntenberekening!C286</f>
        <v>4431</v>
      </c>
      <c r="D13" s="6">
        <f t="shared" si="0"/>
        <v>2</v>
      </c>
      <c r="E13" s="6">
        <f t="shared" si="1"/>
        <v>2</v>
      </c>
      <c r="F13" s="43">
        <f t="shared" si="2"/>
        <v>0</v>
      </c>
      <c r="G13" s="4">
        <f t="shared" si="3"/>
        <v>338</v>
      </c>
      <c r="H13" s="27">
        <f ca="1">puntenberekening!F286</f>
        <v>0</v>
      </c>
      <c r="I13" s="27">
        <f ca="1">puntenberekening!I286</f>
        <v>177</v>
      </c>
      <c r="J13" s="27">
        <f ca="1">puntenberekening!L286</f>
        <v>161</v>
      </c>
      <c r="K13" s="27">
        <f ca="1">puntenberekening!O286</f>
        <v>0</v>
      </c>
      <c r="L13" s="27">
        <f ca="1">puntenberekening!R286</f>
        <v>0</v>
      </c>
      <c r="M13" s="27">
        <f ca="1">puntenberekening!U286</f>
        <v>0</v>
      </c>
      <c r="N13" s="27">
        <f ca="1">puntenberekening!X286</f>
        <v>0</v>
      </c>
      <c r="O13" s="27">
        <f ca="1">puntenberekening!AA286</f>
        <v>0</v>
      </c>
      <c r="P13" s="27">
        <f ca="1">puntenberekening!AD286</f>
        <v>0</v>
      </c>
      <c r="Q13" s="27">
        <f ca="1">puntenberekening!AG286</f>
        <v>0</v>
      </c>
    </row>
    <row r="14" spans="1:23">
      <c r="A14" s="15" t="str">
        <f ca="1">puntenberekening!A256</f>
        <v>Desmedt Stijn</v>
      </c>
      <c r="B14" s="16" t="str">
        <f ca="1">puntenberekening!B256</f>
        <v>AZW</v>
      </c>
      <c r="C14" s="16">
        <f ca="1">puntenberekening!C256</f>
        <v>3940</v>
      </c>
      <c r="D14" s="6">
        <f t="shared" si="0"/>
        <v>2</v>
      </c>
      <c r="E14" s="6">
        <f t="shared" si="1"/>
        <v>2</v>
      </c>
      <c r="F14" s="43">
        <f t="shared" si="2"/>
        <v>0</v>
      </c>
      <c r="G14" s="4">
        <f t="shared" si="3"/>
        <v>328</v>
      </c>
      <c r="H14" s="27">
        <f ca="1">puntenberekening!F256</f>
        <v>171</v>
      </c>
      <c r="I14" s="27">
        <f ca="1">puntenberekening!I256</f>
        <v>0</v>
      </c>
      <c r="J14" s="27">
        <f ca="1">puntenberekening!L256</f>
        <v>157</v>
      </c>
      <c r="K14" s="27">
        <f ca="1">puntenberekening!O256</f>
        <v>0</v>
      </c>
      <c r="L14" s="27">
        <f ca="1">puntenberekening!R256</f>
        <v>0</v>
      </c>
      <c r="M14" s="27">
        <f ca="1">puntenberekening!U256</f>
        <v>0</v>
      </c>
      <c r="N14" s="27">
        <f ca="1">puntenberekening!X256</f>
        <v>0</v>
      </c>
      <c r="O14" s="27">
        <f ca="1">puntenberekening!AA256</f>
        <v>0</v>
      </c>
      <c r="P14" s="27">
        <f ca="1">puntenberekening!AD256</f>
        <v>0</v>
      </c>
      <c r="Q14" s="27">
        <f ca="1">puntenberekening!AG256</f>
        <v>0</v>
      </c>
    </row>
    <row r="15" spans="1:23">
      <c r="A15" s="15" t="str">
        <f ca="1">puntenberekening!A277</f>
        <v>Hintjes Kurt</v>
      </c>
      <c r="B15" s="16" t="str">
        <f ca="1">puntenberekening!B277</f>
        <v>MACW</v>
      </c>
      <c r="C15" s="16">
        <f ca="1">puntenberekening!C277</f>
        <v>4184</v>
      </c>
      <c r="D15" s="6">
        <f t="shared" si="0"/>
        <v>3</v>
      </c>
      <c r="E15" s="6">
        <f t="shared" si="1"/>
        <v>3</v>
      </c>
      <c r="F15" s="43">
        <f t="shared" si="2"/>
        <v>0</v>
      </c>
      <c r="G15" s="4">
        <f t="shared" si="3"/>
        <v>326</v>
      </c>
      <c r="H15" s="27">
        <f ca="1">puntenberekening!F277</f>
        <v>106</v>
      </c>
      <c r="I15" s="27">
        <f ca="1">puntenberekening!I277</f>
        <v>111</v>
      </c>
      <c r="J15" s="27">
        <f ca="1">puntenberekening!L277</f>
        <v>109</v>
      </c>
      <c r="K15" s="27">
        <f ca="1">puntenberekening!O277</f>
        <v>0</v>
      </c>
      <c r="L15" s="27">
        <f ca="1">puntenberekening!R277</f>
        <v>0</v>
      </c>
      <c r="M15" s="27">
        <f ca="1">puntenberekening!U277</f>
        <v>0</v>
      </c>
      <c r="N15" s="27">
        <f ca="1">puntenberekening!X277</f>
        <v>0</v>
      </c>
      <c r="O15" s="27">
        <f ca="1">puntenberekening!AA277</f>
        <v>0</v>
      </c>
      <c r="P15" s="27">
        <f ca="1">puntenberekening!AD277</f>
        <v>0</v>
      </c>
      <c r="Q15" s="27">
        <f ca="1">puntenberekening!AG277</f>
        <v>0</v>
      </c>
    </row>
    <row r="16" spans="1:23">
      <c r="A16" s="15" t="str">
        <f ca="1">puntenberekening!A261</f>
        <v>Delaere Guy</v>
      </c>
      <c r="B16" s="16" t="str">
        <f ca="1">puntenberekening!B261</f>
        <v>OB</v>
      </c>
      <c r="C16" s="16">
        <f ca="1">puntenberekening!C261</f>
        <v>4133</v>
      </c>
      <c r="D16" s="6">
        <f t="shared" si="0"/>
        <v>2</v>
      </c>
      <c r="E16" s="6">
        <f t="shared" si="1"/>
        <v>2</v>
      </c>
      <c r="F16" s="43">
        <f t="shared" si="2"/>
        <v>0</v>
      </c>
      <c r="G16" s="4">
        <f t="shared" si="3"/>
        <v>317</v>
      </c>
      <c r="H16" s="27">
        <f ca="1">puntenberekening!F261</f>
        <v>156</v>
      </c>
      <c r="I16" s="27">
        <f ca="1">puntenberekening!I261</f>
        <v>161</v>
      </c>
      <c r="J16" s="27">
        <f ca="1">puntenberekening!L261</f>
        <v>0</v>
      </c>
      <c r="K16" s="27">
        <f ca="1">puntenberekening!O261</f>
        <v>0</v>
      </c>
      <c r="L16" s="27">
        <f ca="1">puntenberekening!R261</f>
        <v>0</v>
      </c>
      <c r="M16" s="27">
        <f ca="1">puntenberekening!U261</f>
        <v>0</v>
      </c>
      <c r="N16" s="27">
        <f ca="1">puntenberekening!X261</f>
        <v>0</v>
      </c>
      <c r="O16" s="27">
        <f ca="1">puntenberekening!AA261</f>
        <v>0</v>
      </c>
      <c r="P16" s="27">
        <f ca="1">puntenberekening!AD261</f>
        <v>0</v>
      </c>
      <c r="Q16" s="27">
        <f ca="1">puntenberekening!AG261</f>
        <v>0</v>
      </c>
    </row>
    <row r="17" spans="1:17">
      <c r="A17" s="15" t="str">
        <f ca="1">puntenberekening!A288</f>
        <v>Verhelst Peter</v>
      </c>
      <c r="B17" s="16" t="str">
        <f ca="1">puntenberekening!B288</f>
        <v>BEHO</v>
      </c>
      <c r="C17" s="16">
        <f ca="1">puntenberekening!C288</f>
        <v>5128</v>
      </c>
      <c r="D17" s="6">
        <f t="shared" si="0"/>
        <v>2</v>
      </c>
      <c r="E17" s="6">
        <f t="shared" si="1"/>
        <v>2</v>
      </c>
      <c r="F17" s="43">
        <f t="shared" si="2"/>
        <v>0</v>
      </c>
      <c r="G17" s="4">
        <f t="shared" si="3"/>
        <v>317</v>
      </c>
      <c r="H17" s="27">
        <f ca="1">puntenberekening!F288</f>
        <v>0</v>
      </c>
      <c r="I17" s="27">
        <f ca="1">puntenberekening!I288</f>
        <v>164</v>
      </c>
      <c r="J17" s="27">
        <f ca="1">puntenberekening!L288</f>
        <v>153</v>
      </c>
      <c r="K17" s="27">
        <f ca="1">puntenberekening!O288</f>
        <v>0</v>
      </c>
      <c r="L17" s="27">
        <f ca="1">puntenberekening!R288</f>
        <v>0</v>
      </c>
      <c r="M17" s="27">
        <f ca="1">puntenberekening!U288</f>
        <v>0</v>
      </c>
      <c r="N17" s="27">
        <f ca="1">puntenberekening!X288</f>
        <v>0</v>
      </c>
      <c r="O17" s="27">
        <f ca="1">puntenberekening!AA288</f>
        <v>0</v>
      </c>
      <c r="P17" s="27">
        <f ca="1">puntenberekening!AD288</f>
        <v>0</v>
      </c>
      <c r="Q17" s="27">
        <f ca="1">puntenberekening!AG288</f>
        <v>0</v>
      </c>
    </row>
    <row r="18" spans="1:17">
      <c r="A18" s="15" t="str">
        <f ca="1">puntenberekening!A287</f>
        <v>Vanderiviere Steven</v>
      </c>
      <c r="B18" s="16" t="str">
        <f ca="1">puntenberekening!B287</f>
        <v>AVR</v>
      </c>
      <c r="C18" s="16">
        <f ca="1">puntenberekening!C287</f>
        <v>4246</v>
      </c>
      <c r="D18" s="6">
        <f t="shared" si="0"/>
        <v>2</v>
      </c>
      <c r="E18" s="6">
        <f t="shared" si="1"/>
        <v>2</v>
      </c>
      <c r="F18" s="43">
        <f t="shared" si="2"/>
        <v>0</v>
      </c>
      <c r="G18" s="4">
        <f t="shared" si="3"/>
        <v>302</v>
      </c>
      <c r="H18" s="27">
        <f ca="1">puntenberekening!F287</f>
        <v>0</v>
      </c>
      <c r="I18" s="27">
        <f ca="1">puntenberekening!I287</f>
        <v>174</v>
      </c>
      <c r="J18" s="27">
        <f ca="1">puntenberekening!L287</f>
        <v>128</v>
      </c>
      <c r="K18" s="27">
        <f ca="1">puntenberekening!O287</f>
        <v>0</v>
      </c>
      <c r="L18" s="27">
        <f ca="1">puntenberekening!R287</f>
        <v>0</v>
      </c>
      <c r="M18" s="27">
        <f ca="1">puntenberekening!U287</f>
        <v>0</v>
      </c>
      <c r="N18" s="27">
        <f ca="1">puntenberekening!X287</f>
        <v>0</v>
      </c>
      <c r="O18" s="27">
        <f ca="1">puntenberekening!AA287</f>
        <v>0</v>
      </c>
      <c r="P18" s="27">
        <f ca="1">puntenberekening!AD287</f>
        <v>0</v>
      </c>
      <c r="Q18" s="27">
        <f ca="1">puntenberekening!AG287</f>
        <v>0</v>
      </c>
    </row>
    <row r="19" spans="1:17">
      <c r="A19" s="15" t="str">
        <f ca="1">puntenberekening!A289</f>
        <v>Leyseele Kurt</v>
      </c>
      <c r="B19" s="16" t="str">
        <f ca="1">puntenberekening!B289</f>
        <v>BEHO</v>
      </c>
      <c r="C19" s="16">
        <f ca="1">puntenberekening!C289</f>
        <v>4749</v>
      </c>
      <c r="D19" s="6">
        <f t="shared" si="0"/>
        <v>2</v>
      </c>
      <c r="E19" s="6">
        <f t="shared" si="1"/>
        <v>2</v>
      </c>
      <c r="F19" s="43">
        <f t="shared" si="2"/>
        <v>0</v>
      </c>
      <c r="G19" s="4">
        <f t="shared" si="3"/>
        <v>300</v>
      </c>
      <c r="H19" s="27">
        <f ca="1">puntenberekening!F289</f>
        <v>0</v>
      </c>
      <c r="I19" s="27">
        <f ca="1">puntenberekening!I289</f>
        <v>158</v>
      </c>
      <c r="J19" s="27">
        <f ca="1">puntenberekening!L289</f>
        <v>142</v>
      </c>
      <c r="K19" s="27">
        <f ca="1">puntenberekening!O289</f>
        <v>0</v>
      </c>
      <c r="L19" s="27">
        <f ca="1">puntenberekening!R289</f>
        <v>0</v>
      </c>
      <c r="M19" s="27">
        <f ca="1">puntenberekening!U289</f>
        <v>0</v>
      </c>
      <c r="N19" s="27">
        <f ca="1">puntenberekening!X289</f>
        <v>0</v>
      </c>
      <c r="O19" s="27">
        <f ca="1">puntenberekening!AA289</f>
        <v>0</v>
      </c>
      <c r="P19" s="27">
        <f ca="1">puntenberekening!AD289</f>
        <v>0</v>
      </c>
      <c r="Q19" s="27">
        <f ca="1">puntenberekening!AG289</f>
        <v>0</v>
      </c>
    </row>
    <row r="20" spans="1:17">
      <c r="A20" s="15" t="str">
        <f ca="1">puntenberekening!A263</f>
        <v>Lannoo Dirk</v>
      </c>
      <c r="B20" s="16" t="str">
        <f ca="1">puntenberekening!B263</f>
        <v>AVMO</v>
      </c>
      <c r="C20" s="16">
        <f ca="1">puntenberekening!C263</f>
        <v>4523</v>
      </c>
      <c r="D20" s="6">
        <f t="shared" si="0"/>
        <v>2</v>
      </c>
      <c r="E20" s="6">
        <f t="shared" si="1"/>
        <v>2</v>
      </c>
      <c r="F20" s="43">
        <f t="shared" si="2"/>
        <v>0</v>
      </c>
      <c r="G20" s="4">
        <f t="shared" si="3"/>
        <v>299</v>
      </c>
      <c r="H20" s="27">
        <f ca="1">puntenberekening!F263</f>
        <v>150</v>
      </c>
      <c r="I20" s="27">
        <f ca="1">puntenberekening!I263</f>
        <v>0</v>
      </c>
      <c r="J20" s="27">
        <f ca="1">puntenberekening!L263</f>
        <v>149</v>
      </c>
      <c r="K20" s="27">
        <f ca="1">puntenberekening!O263</f>
        <v>0</v>
      </c>
      <c r="L20" s="27">
        <f ca="1">puntenberekening!R263</f>
        <v>0</v>
      </c>
      <c r="M20" s="27">
        <f ca="1">puntenberekening!U263</f>
        <v>0</v>
      </c>
      <c r="N20" s="27">
        <f ca="1">puntenberekening!X263</f>
        <v>0</v>
      </c>
      <c r="O20" s="27">
        <f ca="1">puntenberekening!AA263</f>
        <v>0</v>
      </c>
      <c r="P20" s="27">
        <f ca="1">puntenberekening!AD263</f>
        <v>0</v>
      </c>
      <c r="Q20" s="27">
        <f ca="1">puntenberekening!AG263</f>
        <v>0</v>
      </c>
    </row>
    <row r="21" spans="1:17">
      <c r="A21" s="15" t="str">
        <f ca="1">puntenberekening!A293</f>
        <v>Vanderschaeghe Dries</v>
      </c>
      <c r="B21" s="16" t="str">
        <f ca="1">puntenberekening!B293</f>
        <v>BEHO</v>
      </c>
      <c r="C21" s="16">
        <f ca="1">puntenberekening!C293</f>
        <v>4347</v>
      </c>
      <c r="D21" s="6">
        <f t="shared" si="0"/>
        <v>2</v>
      </c>
      <c r="E21" s="6">
        <f t="shared" si="1"/>
        <v>2</v>
      </c>
      <c r="F21" s="43">
        <f t="shared" si="2"/>
        <v>0</v>
      </c>
      <c r="G21" s="4">
        <f t="shared" si="3"/>
        <v>280</v>
      </c>
      <c r="H21" s="27">
        <f ca="1">puntenberekening!F293</f>
        <v>0</v>
      </c>
      <c r="I21" s="27">
        <f ca="1">puntenberekening!I293</f>
        <v>145</v>
      </c>
      <c r="J21" s="27">
        <f ca="1">puntenberekening!L293</f>
        <v>135</v>
      </c>
      <c r="K21" s="27">
        <f ca="1">puntenberekening!O293</f>
        <v>0</v>
      </c>
      <c r="L21" s="27">
        <f ca="1">puntenberekening!R293</f>
        <v>0</v>
      </c>
      <c r="M21" s="27">
        <f ca="1">puntenberekening!U293</f>
        <v>0</v>
      </c>
      <c r="N21" s="27">
        <f ca="1">puntenberekening!X293</f>
        <v>0</v>
      </c>
      <c r="O21" s="27">
        <f ca="1">puntenberekening!AA293</f>
        <v>0</v>
      </c>
      <c r="P21" s="27">
        <f ca="1">puntenberekening!AD293</f>
        <v>0</v>
      </c>
      <c r="Q21" s="27">
        <f ca="1">puntenberekening!AG293</f>
        <v>0</v>
      </c>
    </row>
    <row r="22" spans="1:17">
      <c r="A22" s="15" t="str">
        <f ca="1">puntenberekening!A265</f>
        <v>Decoene Henk</v>
      </c>
      <c r="B22" s="16" t="str">
        <f ca="1">puntenberekening!B265</f>
        <v>FLAC</v>
      </c>
      <c r="C22" s="16">
        <f ca="1">puntenberekening!C265</f>
        <v>4780</v>
      </c>
      <c r="D22" s="6">
        <f t="shared" si="0"/>
        <v>2</v>
      </c>
      <c r="E22" s="6">
        <f t="shared" si="1"/>
        <v>2</v>
      </c>
      <c r="F22" s="43">
        <f t="shared" si="2"/>
        <v>0</v>
      </c>
      <c r="G22" s="4">
        <f t="shared" si="3"/>
        <v>264</v>
      </c>
      <c r="H22" s="27">
        <f ca="1">puntenberekening!F265</f>
        <v>145</v>
      </c>
      <c r="I22" s="27">
        <f ca="1">puntenberekening!I265</f>
        <v>0</v>
      </c>
      <c r="J22" s="27">
        <f ca="1">puntenberekening!L265</f>
        <v>119</v>
      </c>
      <c r="K22" s="27">
        <f ca="1">puntenberekening!O265</f>
        <v>0</v>
      </c>
      <c r="L22" s="27">
        <f ca="1">puntenberekening!R265</f>
        <v>0</v>
      </c>
      <c r="M22" s="27">
        <f ca="1">puntenberekening!U265</f>
        <v>0</v>
      </c>
      <c r="N22" s="27">
        <f ca="1">puntenberekening!X265</f>
        <v>0</v>
      </c>
      <c r="O22" s="27">
        <f ca="1">puntenberekening!AA265</f>
        <v>0</v>
      </c>
      <c r="P22" s="27">
        <f ca="1">puntenberekening!AD265</f>
        <v>0</v>
      </c>
      <c r="Q22" s="27">
        <f ca="1">puntenberekening!AG265</f>
        <v>0</v>
      </c>
    </row>
    <row r="23" spans="1:17">
      <c r="A23" s="15" t="str">
        <f ca="1">puntenberekening!A269</f>
        <v>Dequeker Marc</v>
      </c>
      <c r="B23" s="16" t="str">
        <f ca="1">puntenberekening!B269</f>
        <v>FLAC</v>
      </c>
      <c r="C23" s="16">
        <f ca="1">puntenberekening!C269</f>
        <v>4787</v>
      </c>
      <c r="D23" s="6">
        <f t="shared" si="0"/>
        <v>2</v>
      </c>
      <c r="E23" s="6">
        <f t="shared" si="1"/>
        <v>2</v>
      </c>
      <c r="F23" s="43">
        <f t="shared" si="2"/>
        <v>0</v>
      </c>
      <c r="G23" s="4">
        <f t="shared" si="3"/>
        <v>262</v>
      </c>
      <c r="H23" s="27">
        <f ca="1">puntenberekening!F269</f>
        <v>130</v>
      </c>
      <c r="I23" s="27">
        <f ca="1">puntenberekening!I269</f>
        <v>132</v>
      </c>
      <c r="J23" s="27">
        <f ca="1">puntenberekening!L269</f>
        <v>0</v>
      </c>
      <c r="K23" s="27">
        <f ca="1">puntenberekening!O269</f>
        <v>0</v>
      </c>
      <c r="L23" s="27">
        <f ca="1">puntenberekening!R269</f>
        <v>0</v>
      </c>
      <c r="M23" s="27">
        <f ca="1">puntenberekening!U269</f>
        <v>0</v>
      </c>
      <c r="N23" s="27">
        <f ca="1">puntenberekening!X269</f>
        <v>0</v>
      </c>
      <c r="O23" s="27">
        <f ca="1">puntenberekening!AA269</f>
        <v>0</v>
      </c>
      <c r="P23" s="27">
        <f ca="1">puntenberekening!AD269</f>
        <v>0</v>
      </c>
      <c r="Q23" s="27">
        <f ca="1">puntenberekening!AG269</f>
        <v>0</v>
      </c>
    </row>
    <row r="24" spans="1:17">
      <c r="A24" s="15" t="str">
        <f ca="1">puntenberekening!A295</f>
        <v>Titeca Ivan</v>
      </c>
      <c r="B24" s="16" t="str">
        <f ca="1">puntenberekening!B295</f>
        <v>BEHO</v>
      </c>
      <c r="C24" s="16">
        <f ca="1">puntenberekening!C295</f>
        <v>4353</v>
      </c>
      <c r="D24" s="6">
        <f t="shared" si="0"/>
        <v>2</v>
      </c>
      <c r="E24" s="6">
        <f t="shared" si="1"/>
        <v>2</v>
      </c>
      <c r="F24" s="43">
        <f t="shared" si="2"/>
        <v>0</v>
      </c>
      <c r="G24" s="4">
        <f t="shared" si="3"/>
        <v>260</v>
      </c>
      <c r="H24" s="27">
        <f ca="1">puntenberekening!F295</f>
        <v>0</v>
      </c>
      <c r="I24" s="27">
        <f ca="1">puntenberekening!I295</f>
        <v>137</v>
      </c>
      <c r="J24" s="27">
        <f ca="1">puntenberekening!L295</f>
        <v>123</v>
      </c>
      <c r="K24" s="27">
        <f ca="1">puntenberekening!O295</f>
        <v>0</v>
      </c>
      <c r="L24" s="27">
        <f ca="1">puntenberekening!R295</f>
        <v>0</v>
      </c>
      <c r="M24" s="27">
        <f ca="1">puntenberekening!U295</f>
        <v>0</v>
      </c>
      <c r="N24" s="27">
        <f ca="1">puntenberekening!X295</f>
        <v>0</v>
      </c>
      <c r="O24" s="27">
        <f ca="1">puntenberekening!AA295</f>
        <v>0</v>
      </c>
      <c r="P24" s="27">
        <f ca="1">puntenberekening!AD295</f>
        <v>0</v>
      </c>
      <c r="Q24" s="27">
        <f ca="1">puntenberekening!AG295</f>
        <v>0</v>
      </c>
    </row>
    <row r="25" spans="1:17">
      <c r="A25" s="15" t="str">
        <f ca="1">puntenberekening!A272</f>
        <v>Verbeke Pieter</v>
      </c>
      <c r="B25" s="16" t="str">
        <f ca="1">puntenberekening!B272</f>
        <v>FLAC</v>
      </c>
      <c r="C25" s="16">
        <f ca="1">puntenberekening!C272</f>
        <v>4849</v>
      </c>
      <c r="D25" s="6">
        <f t="shared" si="0"/>
        <v>2</v>
      </c>
      <c r="E25" s="6">
        <f t="shared" si="1"/>
        <v>2</v>
      </c>
      <c r="F25" s="43">
        <f t="shared" si="2"/>
        <v>0</v>
      </c>
      <c r="G25" s="4">
        <f t="shared" si="3"/>
        <v>256</v>
      </c>
      <c r="H25" s="27">
        <f ca="1">puntenberekening!F272</f>
        <v>121</v>
      </c>
      <c r="I25" s="27">
        <f ca="1">puntenberekening!I272</f>
        <v>135</v>
      </c>
      <c r="J25" s="27">
        <f ca="1">puntenberekening!L272</f>
        <v>0</v>
      </c>
      <c r="K25" s="27">
        <f ca="1">puntenberekening!O272</f>
        <v>0</v>
      </c>
      <c r="L25" s="27">
        <f ca="1">puntenberekening!R272</f>
        <v>0</v>
      </c>
      <c r="M25" s="27">
        <f ca="1">puntenberekening!U272</f>
        <v>0</v>
      </c>
      <c r="N25" s="27">
        <f ca="1">puntenberekening!X272</f>
        <v>0</v>
      </c>
      <c r="O25" s="27">
        <f ca="1">puntenberekening!AA272</f>
        <v>0</v>
      </c>
      <c r="P25" s="27">
        <f ca="1">puntenberekening!AD272</f>
        <v>0</v>
      </c>
      <c r="Q25" s="27">
        <f ca="1">puntenberekening!AG272</f>
        <v>0</v>
      </c>
    </row>
    <row r="26" spans="1:17">
      <c r="A26" s="15" t="str">
        <f ca="1">puntenberekening!A273</f>
        <v>Dedecker Tom</v>
      </c>
      <c r="B26" s="16" t="str">
        <f ca="1">puntenberekening!B273</f>
        <v>AVMO</v>
      </c>
      <c r="C26" s="16">
        <f ca="1">puntenberekening!C273</f>
        <v>5159</v>
      </c>
      <c r="D26" s="6">
        <f t="shared" si="0"/>
        <v>2</v>
      </c>
      <c r="E26" s="6">
        <f t="shared" si="1"/>
        <v>2</v>
      </c>
      <c r="F26" s="43">
        <f t="shared" si="2"/>
        <v>0</v>
      </c>
      <c r="G26" s="4">
        <f t="shared" si="3"/>
        <v>235</v>
      </c>
      <c r="H26" s="27">
        <f ca="1">puntenberekening!F273</f>
        <v>118</v>
      </c>
      <c r="I26" s="27">
        <f ca="1">puntenberekening!I273</f>
        <v>0</v>
      </c>
      <c r="J26" s="27">
        <f ca="1">puntenberekening!L273</f>
        <v>117</v>
      </c>
      <c r="K26" s="27">
        <f ca="1">puntenberekening!O273</f>
        <v>0</v>
      </c>
      <c r="L26" s="27">
        <f ca="1">puntenberekening!R273</f>
        <v>0</v>
      </c>
      <c r="M26" s="27">
        <f ca="1">puntenberekening!U273</f>
        <v>0</v>
      </c>
      <c r="N26" s="27">
        <f ca="1">puntenberekening!X273</f>
        <v>0</v>
      </c>
      <c r="O26" s="27">
        <f ca="1">puntenberekening!AA273</f>
        <v>0</v>
      </c>
      <c r="P26" s="27">
        <f ca="1">puntenberekening!AD273</f>
        <v>0</v>
      </c>
      <c r="Q26" s="27">
        <f ca="1">puntenberekening!AG273</f>
        <v>0</v>
      </c>
    </row>
    <row r="27" spans="1:17">
      <c r="A27" s="15" t="str">
        <f ca="1">puntenberekening!A296</f>
        <v>Brandt Danny</v>
      </c>
      <c r="B27" s="16" t="str">
        <f ca="1">puntenberekening!B296</f>
        <v>BEHO</v>
      </c>
      <c r="C27" s="16">
        <f ca="1">puntenberekening!C296</f>
        <v>4965</v>
      </c>
      <c r="D27" s="6">
        <f t="shared" si="0"/>
        <v>2</v>
      </c>
      <c r="E27" s="6">
        <f t="shared" si="1"/>
        <v>2</v>
      </c>
      <c r="F27" s="43">
        <f t="shared" si="2"/>
        <v>0</v>
      </c>
      <c r="G27" s="4">
        <f t="shared" si="3"/>
        <v>229</v>
      </c>
      <c r="H27" s="27">
        <f ca="1">puntenberekening!F296</f>
        <v>0</v>
      </c>
      <c r="I27" s="27">
        <f ca="1">puntenberekening!I296</f>
        <v>122</v>
      </c>
      <c r="J27" s="27">
        <f ca="1">puntenberekening!L296</f>
        <v>107</v>
      </c>
      <c r="K27" s="27">
        <f ca="1">puntenberekening!O296</f>
        <v>0</v>
      </c>
      <c r="L27" s="27">
        <f ca="1">puntenberekening!R296</f>
        <v>0</v>
      </c>
      <c r="M27" s="27">
        <f ca="1">puntenberekening!U296</f>
        <v>0</v>
      </c>
      <c r="N27" s="27">
        <f ca="1">puntenberekening!X296</f>
        <v>0</v>
      </c>
      <c r="O27" s="27">
        <f ca="1">puntenberekening!AA296</f>
        <v>0</v>
      </c>
      <c r="P27" s="27">
        <f ca="1">puntenberekening!AD296</f>
        <v>0</v>
      </c>
      <c r="Q27" s="27">
        <f ca="1">puntenberekening!AG296</f>
        <v>0</v>
      </c>
    </row>
    <row r="28" spans="1:17">
      <c r="A28" s="15" t="str">
        <f ca="1">puntenberekening!A297</f>
        <v>Jacobus Roel</v>
      </c>
      <c r="B28" s="16" t="str">
        <f ca="1">puntenberekening!B297</f>
        <v>BEHO</v>
      </c>
      <c r="C28" s="16">
        <f ca="1">puntenberekening!C297</f>
        <v>5427</v>
      </c>
      <c r="D28" s="6">
        <f t="shared" si="0"/>
        <v>2</v>
      </c>
      <c r="E28" s="6">
        <f t="shared" si="1"/>
        <v>2</v>
      </c>
      <c r="F28" s="43">
        <f t="shared" si="2"/>
        <v>0</v>
      </c>
      <c r="G28" s="4">
        <f t="shared" si="3"/>
        <v>229</v>
      </c>
      <c r="H28" s="27">
        <f ca="1">puntenberekening!F297</f>
        <v>0</v>
      </c>
      <c r="I28" s="27">
        <f ca="1">puntenberekening!I297</f>
        <v>119</v>
      </c>
      <c r="J28" s="27">
        <f ca="1">puntenberekening!L297</f>
        <v>110</v>
      </c>
      <c r="K28" s="27">
        <f ca="1">puntenberekening!O297</f>
        <v>0</v>
      </c>
      <c r="L28" s="27">
        <f ca="1">puntenberekening!R297</f>
        <v>0</v>
      </c>
      <c r="M28" s="27">
        <f ca="1">puntenberekening!U297</f>
        <v>0</v>
      </c>
      <c r="N28" s="27">
        <f ca="1">puntenberekening!X297</f>
        <v>0</v>
      </c>
      <c r="O28" s="27">
        <f ca="1">puntenberekening!AA297</f>
        <v>0</v>
      </c>
      <c r="P28" s="27">
        <f ca="1">puntenberekening!AD297</f>
        <v>0</v>
      </c>
      <c r="Q28" s="27">
        <f ca="1">puntenberekening!AG297</f>
        <v>0</v>
      </c>
    </row>
    <row r="29" spans="1:17">
      <c r="A29" s="15" t="str">
        <f ca="1">puntenberekening!A275</f>
        <v>Ameys Brian</v>
      </c>
      <c r="B29" s="16" t="str">
        <f ca="1">puntenberekening!B275</f>
        <v>FLAC</v>
      </c>
      <c r="C29" s="16">
        <f ca="1">puntenberekening!C275</f>
        <v>4748</v>
      </c>
      <c r="D29" s="6">
        <f t="shared" si="0"/>
        <v>2</v>
      </c>
      <c r="E29" s="6">
        <f t="shared" si="1"/>
        <v>2</v>
      </c>
      <c r="F29" s="43">
        <f t="shared" si="2"/>
        <v>0</v>
      </c>
      <c r="G29" s="4">
        <f t="shared" si="3"/>
        <v>225</v>
      </c>
      <c r="H29" s="27">
        <f ca="1">puntenberekening!F275</f>
        <v>112</v>
      </c>
      <c r="I29" s="27">
        <f ca="1">puntenberekening!I275</f>
        <v>0</v>
      </c>
      <c r="J29" s="27">
        <f ca="1">puntenberekening!L275</f>
        <v>113</v>
      </c>
      <c r="K29" s="27">
        <f ca="1">puntenberekening!O275</f>
        <v>0</v>
      </c>
      <c r="L29" s="27">
        <f ca="1">puntenberekening!R275</f>
        <v>0</v>
      </c>
      <c r="M29" s="27">
        <f ca="1">puntenberekening!U275</f>
        <v>0</v>
      </c>
      <c r="N29" s="27">
        <f ca="1">puntenberekening!X275</f>
        <v>0</v>
      </c>
      <c r="O29" s="27">
        <f ca="1">puntenberekening!AA275</f>
        <v>0</v>
      </c>
      <c r="P29" s="27">
        <f ca="1">puntenberekening!AD275</f>
        <v>0</v>
      </c>
      <c r="Q29" s="27">
        <f ca="1">puntenberekening!AG275</f>
        <v>0</v>
      </c>
    </row>
    <row r="30" spans="1:17">
      <c r="A30" s="15" t="str">
        <f ca="1">puntenberekening!A298</f>
        <v>Vrancken Jean</v>
      </c>
      <c r="B30" s="16" t="str">
        <f ca="1">puntenberekening!B298</f>
        <v>HCO</v>
      </c>
      <c r="C30" s="16">
        <f ca="1">puntenberekening!C298</f>
        <v>4432</v>
      </c>
      <c r="D30" s="6">
        <f t="shared" si="0"/>
        <v>2</v>
      </c>
      <c r="E30" s="6">
        <f t="shared" si="1"/>
        <v>2</v>
      </c>
      <c r="F30" s="43">
        <f t="shared" si="2"/>
        <v>0</v>
      </c>
      <c r="G30" s="4">
        <f t="shared" si="3"/>
        <v>222</v>
      </c>
      <c r="H30" s="27">
        <f ca="1">puntenberekening!F298</f>
        <v>0</v>
      </c>
      <c r="I30" s="27">
        <f ca="1">puntenberekening!I298</f>
        <v>116</v>
      </c>
      <c r="J30" s="27">
        <f ca="1">puntenberekening!L298</f>
        <v>106</v>
      </c>
      <c r="K30" s="27">
        <f ca="1">puntenberekening!O298</f>
        <v>0</v>
      </c>
      <c r="L30" s="27">
        <f ca="1">puntenberekening!R298</f>
        <v>0</v>
      </c>
      <c r="M30" s="27">
        <f ca="1">puntenberekening!U298</f>
        <v>0</v>
      </c>
      <c r="N30" s="27">
        <f ca="1">puntenberekening!X298</f>
        <v>0</v>
      </c>
      <c r="O30" s="27">
        <f ca="1">puntenberekening!AA298</f>
        <v>0</v>
      </c>
      <c r="P30" s="27">
        <f ca="1">puntenberekening!AD298</f>
        <v>0</v>
      </c>
      <c r="Q30" s="27">
        <f ca="1">puntenberekening!AG298</f>
        <v>0</v>
      </c>
    </row>
    <row r="31" spans="1:17">
      <c r="A31" s="15" t="str">
        <f ca="1">puntenberekening!A276</f>
        <v>Neuville Johan</v>
      </c>
      <c r="B31" s="16" t="str">
        <f ca="1">puntenberekening!B276</f>
        <v>FLAC</v>
      </c>
      <c r="C31" s="16">
        <f ca="1">puntenberekening!C276</f>
        <v>4806</v>
      </c>
      <c r="D31" s="6">
        <f t="shared" si="0"/>
        <v>2</v>
      </c>
      <c r="E31" s="6">
        <f t="shared" si="1"/>
        <v>2</v>
      </c>
      <c r="F31" s="43">
        <f t="shared" si="2"/>
        <v>0</v>
      </c>
      <c r="G31" s="4">
        <f t="shared" si="3"/>
        <v>212</v>
      </c>
      <c r="H31" s="27">
        <f ca="1">puntenberekening!F276</f>
        <v>109</v>
      </c>
      <c r="I31" s="27">
        <f ca="1">puntenberekening!I276</f>
        <v>103</v>
      </c>
      <c r="J31" s="27">
        <f ca="1">puntenberekening!L276</f>
        <v>0</v>
      </c>
      <c r="K31" s="27">
        <f ca="1">puntenberekening!O276</f>
        <v>0</v>
      </c>
      <c r="L31" s="27">
        <f ca="1">puntenberekening!R276</f>
        <v>0</v>
      </c>
      <c r="M31" s="27">
        <f ca="1">puntenberekening!U276</f>
        <v>0</v>
      </c>
      <c r="N31" s="27">
        <f ca="1">puntenberekening!X276</f>
        <v>0</v>
      </c>
      <c r="O31" s="27">
        <f ca="1">puntenberekening!AA276</f>
        <v>0</v>
      </c>
      <c r="P31" s="27">
        <f ca="1">puntenberekening!AD276</f>
        <v>0</v>
      </c>
      <c r="Q31" s="27">
        <f ca="1">puntenberekening!AG276</f>
        <v>0</v>
      </c>
    </row>
    <row r="32" spans="1:17">
      <c r="A32" s="15" t="str">
        <f ca="1">puntenberekening!A278</f>
        <v>Busschaert Luc</v>
      </c>
      <c r="B32" s="16" t="str">
        <f ca="1">puntenberekening!B278</f>
        <v>FLAC</v>
      </c>
      <c r="C32" s="16">
        <f ca="1">puntenberekening!C278</f>
        <v>4774</v>
      </c>
      <c r="D32" s="6">
        <f t="shared" si="0"/>
        <v>2</v>
      </c>
      <c r="E32" s="6">
        <f t="shared" si="1"/>
        <v>2</v>
      </c>
      <c r="F32" s="43">
        <f t="shared" si="2"/>
        <v>0</v>
      </c>
      <c r="G32" s="4">
        <f t="shared" si="3"/>
        <v>211</v>
      </c>
      <c r="H32" s="27">
        <f ca="1">puntenberekening!F278</f>
        <v>103</v>
      </c>
      <c r="I32" s="27">
        <f ca="1">puntenberekening!I278</f>
        <v>108</v>
      </c>
      <c r="J32" s="27">
        <f ca="1">puntenberekening!L278</f>
        <v>0</v>
      </c>
      <c r="K32" s="27">
        <f ca="1">puntenberekening!O278</f>
        <v>0</v>
      </c>
      <c r="L32" s="27">
        <f ca="1">puntenberekening!R278</f>
        <v>0</v>
      </c>
      <c r="M32" s="27">
        <f ca="1">puntenberekening!U278</f>
        <v>0</v>
      </c>
      <c r="N32" s="27">
        <f ca="1">puntenberekening!X278</f>
        <v>0</v>
      </c>
      <c r="O32" s="27">
        <f ca="1">puntenberekening!AA278</f>
        <v>0</v>
      </c>
      <c r="P32" s="27">
        <f ca="1">puntenberekening!AD278</f>
        <v>0</v>
      </c>
      <c r="Q32" s="27">
        <f ca="1">puntenberekening!AG278</f>
        <v>0</v>
      </c>
    </row>
    <row r="33" spans="1:17">
      <c r="A33" s="15" t="str">
        <f ca="1">puntenberekening!A300</f>
        <v>Brandt Norbert</v>
      </c>
      <c r="B33" s="16" t="str">
        <f ca="1">puntenberekening!B300</f>
        <v>BEHO</v>
      </c>
      <c r="C33" s="16">
        <f ca="1">puntenberekening!C300</f>
        <v>5133</v>
      </c>
      <c r="D33" s="6">
        <f t="shared" si="0"/>
        <v>2</v>
      </c>
      <c r="E33" s="6">
        <f t="shared" si="1"/>
        <v>2</v>
      </c>
      <c r="F33" s="43">
        <f t="shared" si="2"/>
        <v>0</v>
      </c>
      <c r="G33" s="4">
        <f t="shared" si="3"/>
        <v>211</v>
      </c>
      <c r="H33" s="27">
        <f ca="1">puntenberekening!F300</f>
        <v>0</v>
      </c>
      <c r="I33" s="27">
        <f ca="1">puntenberekening!I300</f>
        <v>106</v>
      </c>
      <c r="J33" s="27">
        <f ca="1">puntenberekening!L300</f>
        <v>105</v>
      </c>
      <c r="K33" s="27">
        <f ca="1">puntenberekening!O300</f>
        <v>0</v>
      </c>
      <c r="L33" s="27">
        <f ca="1">puntenberekening!R300</f>
        <v>0</v>
      </c>
      <c r="M33" s="27">
        <f ca="1">puntenberekening!U300</f>
        <v>0</v>
      </c>
      <c r="N33" s="27">
        <f ca="1">puntenberekening!X300</f>
        <v>0</v>
      </c>
      <c r="O33" s="27">
        <f ca="1">puntenberekening!AA300</f>
        <v>0</v>
      </c>
      <c r="P33" s="27">
        <f ca="1">puntenberekening!AD300</f>
        <v>0</v>
      </c>
      <c r="Q33" s="27">
        <f ca="1">puntenberekening!AG300</f>
        <v>0</v>
      </c>
    </row>
    <row r="34" spans="1:17">
      <c r="A34" s="15" t="str">
        <f ca="1">puntenberekening!A279</f>
        <v>Vander Meiren Stefaan</v>
      </c>
      <c r="B34" s="16" t="str">
        <f ca="1">puntenberekening!B279</f>
        <v>FLAC</v>
      </c>
      <c r="C34" s="16">
        <f ca="1">puntenberekening!C279</f>
        <v>4847</v>
      </c>
      <c r="D34" s="6">
        <f t="shared" si="0"/>
        <v>2</v>
      </c>
      <c r="E34" s="6">
        <f t="shared" si="1"/>
        <v>2</v>
      </c>
      <c r="F34" s="43">
        <f t="shared" si="2"/>
        <v>0</v>
      </c>
      <c r="G34" s="4">
        <f t="shared" si="3"/>
        <v>203</v>
      </c>
      <c r="H34" s="27">
        <f ca="1">puntenberekening!F279</f>
        <v>100</v>
      </c>
      <c r="I34" s="27">
        <f ca="1">puntenberekening!I279</f>
        <v>0</v>
      </c>
      <c r="J34" s="27">
        <f ca="1">puntenberekening!L279</f>
        <v>103</v>
      </c>
      <c r="K34" s="27">
        <f ca="1">puntenberekening!O279</f>
        <v>0</v>
      </c>
      <c r="L34" s="27">
        <f ca="1">puntenberekening!R279</f>
        <v>0</v>
      </c>
      <c r="M34" s="27">
        <f ca="1">puntenberekening!U279</f>
        <v>0</v>
      </c>
      <c r="N34" s="27">
        <f ca="1">puntenberekening!X279</f>
        <v>0</v>
      </c>
      <c r="O34" s="27">
        <f ca="1">puntenberekening!AA279</f>
        <v>0</v>
      </c>
      <c r="P34" s="27">
        <f ca="1">puntenberekening!AD279</f>
        <v>0</v>
      </c>
      <c r="Q34" s="27">
        <f ca="1">puntenberekening!AG279</f>
        <v>0</v>
      </c>
    </row>
    <row r="35" spans="1:17">
      <c r="A35" s="15" t="str">
        <f ca="1">puntenberekening!A301</f>
        <v>De Soete Georges</v>
      </c>
      <c r="B35" s="16" t="str">
        <f ca="1">puntenberekening!B301</f>
        <v>BEHO</v>
      </c>
      <c r="C35" s="16">
        <f ca="1">puntenberekening!C301</f>
        <v>4966</v>
      </c>
      <c r="D35" s="6">
        <f t="shared" ref="D35:D68" si="4">COUNTIF(H35:Q35, "&gt;0")</f>
        <v>2</v>
      </c>
      <c r="E35" s="6">
        <f t="shared" ref="E35:E68" si="5">COUNTIF(H35:O35, "&gt;0")</f>
        <v>2</v>
      </c>
      <c r="F35" s="43">
        <f t="shared" ref="F35:F66" si="6">IF(E35=8,100,0)</f>
        <v>0</v>
      </c>
      <c r="G35" s="4">
        <f t="shared" ref="G35:G66" si="7">SUM(LARGE(H35:Q35,1),LARGE(H35:Q35,2),LARGE(H35:Q35,3),LARGE(H35:Q35,4),LARGE(H35:Q35,5),F35)</f>
        <v>200</v>
      </c>
      <c r="H35" s="27">
        <f ca="1">puntenberekening!F301</f>
        <v>0</v>
      </c>
      <c r="I35" s="27">
        <f ca="1">puntenberekening!I301</f>
        <v>100</v>
      </c>
      <c r="J35" s="27">
        <f ca="1">puntenberekening!L301</f>
        <v>100</v>
      </c>
      <c r="K35" s="27">
        <f ca="1">puntenberekening!O301</f>
        <v>0</v>
      </c>
      <c r="L35" s="27">
        <f ca="1">puntenberekening!R301</f>
        <v>0</v>
      </c>
      <c r="M35" s="27">
        <f ca="1">puntenberekening!U301</f>
        <v>0</v>
      </c>
      <c r="N35" s="27">
        <f ca="1">puntenberekening!X301</f>
        <v>0</v>
      </c>
      <c r="O35" s="27">
        <f ca="1">puntenberekening!AA301</f>
        <v>0</v>
      </c>
      <c r="P35" s="27">
        <f ca="1">puntenberekening!AD301</f>
        <v>0</v>
      </c>
      <c r="Q35" s="27">
        <f ca="1">puntenberekening!AG301</f>
        <v>0</v>
      </c>
    </row>
    <row r="36" spans="1:17">
      <c r="A36" s="15" t="str">
        <f ca="1">puntenberekening!A248</f>
        <v>Dewaele Joost</v>
      </c>
      <c r="B36" s="16" t="str">
        <f ca="1">puntenberekening!B248</f>
        <v>KKS</v>
      </c>
      <c r="C36" s="16">
        <f ca="1">puntenberekening!C248</f>
        <v>3881</v>
      </c>
      <c r="D36" s="6">
        <f t="shared" si="4"/>
        <v>1</v>
      </c>
      <c r="E36" s="6">
        <f t="shared" si="5"/>
        <v>1</v>
      </c>
      <c r="F36" s="43">
        <f t="shared" si="6"/>
        <v>0</v>
      </c>
      <c r="G36" s="4">
        <f t="shared" si="7"/>
        <v>198</v>
      </c>
      <c r="H36" s="27">
        <f ca="1">puntenberekening!F248</f>
        <v>198</v>
      </c>
      <c r="I36" s="27">
        <f ca="1">puntenberekening!I248</f>
        <v>0</v>
      </c>
      <c r="J36" s="27">
        <f ca="1">puntenberekening!L248</f>
        <v>0</v>
      </c>
      <c r="K36" s="27">
        <f ca="1">puntenberekening!O248</f>
        <v>0</v>
      </c>
      <c r="L36" s="27">
        <f ca="1">puntenberekening!R248</f>
        <v>0</v>
      </c>
      <c r="M36" s="27">
        <f ca="1">puntenberekening!U248</f>
        <v>0</v>
      </c>
      <c r="N36" s="27">
        <f ca="1">puntenberekening!X248</f>
        <v>0</v>
      </c>
      <c r="O36" s="27">
        <f ca="1">puntenberekening!AA248</f>
        <v>0</v>
      </c>
      <c r="P36" s="27">
        <f ca="1">puntenberekening!AD248</f>
        <v>0</v>
      </c>
      <c r="Q36" s="27">
        <f ca="1">puntenberekening!AG248</f>
        <v>0</v>
      </c>
    </row>
    <row r="37" spans="1:17">
      <c r="A37" s="15" t="str">
        <f ca="1">puntenberekening!A280</f>
        <v>Van Belleghem Timothy</v>
      </c>
      <c r="B37" s="16" t="str">
        <f ca="1">puntenberekening!B280</f>
        <v>BEHO</v>
      </c>
      <c r="C37" s="16">
        <f ca="1">puntenberekening!C280</f>
        <v>5273</v>
      </c>
      <c r="D37" s="6">
        <f t="shared" si="4"/>
        <v>1</v>
      </c>
      <c r="E37" s="6">
        <f t="shared" si="5"/>
        <v>1</v>
      </c>
      <c r="F37" s="43">
        <f t="shared" si="6"/>
        <v>0</v>
      </c>
      <c r="G37" s="4">
        <f t="shared" si="7"/>
        <v>198</v>
      </c>
      <c r="H37" s="27">
        <f ca="1">puntenberekening!F280</f>
        <v>0</v>
      </c>
      <c r="I37" s="27">
        <f ca="1">puntenberekening!I280</f>
        <v>198</v>
      </c>
      <c r="J37" s="27">
        <f ca="1">puntenberekening!L280</f>
        <v>0</v>
      </c>
      <c r="K37" s="27">
        <f ca="1">puntenberekening!O280</f>
        <v>0</v>
      </c>
      <c r="L37" s="27">
        <f ca="1">puntenberekening!R280</f>
        <v>0</v>
      </c>
      <c r="M37" s="27">
        <f ca="1">puntenberekening!U280</f>
        <v>0</v>
      </c>
      <c r="N37" s="27">
        <f ca="1">puntenberekening!X280</f>
        <v>0</v>
      </c>
      <c r="O37" s="27">
        <f ca="1">puntenberekening!AA280</f>
        <v>0</v>
      </c>
      <c r="P37" s="27">
        <f ca="1">puntenberekening!AD280</f>
        <v>0</v>
      </c>
      <c r="Q37" s="27">
        <f ca="1">puntenberekening!AG280</f>
        <v>0</v>
      </c>
    </row>
    <row r="38" spans="1:17">
      <c r="A38" s="15" t="str">
        <f ca="1">puntenberekening!A281</f>
        <v>Decoster Frederic</v>
      </c>
      <c r="B38" s="16" t="str">
        <f ca="1">puntenberekening!B281</f>
        <v>FLAC</v>
      </c>
      <c r="C38" s="16">
        <f ca="1">puntenberekening!C281</f>
        <v>4736</v>
      </c>
      <c r="D38" s="6">
        <f t="shared" si="4"/>
        <v>1</v>
      </c>
      <c r="E38" s="6">
        <f t="shared" si="5"/>
        <v>1</v>
      </c>
      <c r="F38" s="43">
        <f t="shared" si="6"/>
        <v>0</v>
      </c>
      <c r="G38" s="4">
        <f t="shared" si="7"/>
        <v>195</v>
      </c>
      <c r="H38" s="27">
        <f ca="1">puntenberekening!F281</f>
        <v>0</v>
      </c>
      <c r="I38" s="27">
        <f ca="1">puntenberekening!I281</f>
        <v>195</v>
      </c>
      <c r="J38" s="27">
        <f ca="1">puntenberekening!L281</f>
        <v>0</v>
      </c>
      <c r="K38" s="27">
        <f ca="1">puntenberekening!O281</f>
        <v>0</v>
      </c>
      <c r="L38" s="27">
        <f ca="1">puntenberekening!R281</f>
        <v>0</v>
      </c>
      <c r="M38" s="27">
        <f ca="1">puntenberekening!U281</f>
        <v>0</v>
      </c>
      <c r="N38" s="27">
        <f ca="1">puntenberekening!X281</f>
        <v>0</v>
      </c>
      <c r="O38" s="27">
        <f ca="1">puntenberekening!AA281</f>
        <v>0</v>
      </c>
      <c r="P38" s="27">
        <f ca="1">puntenberekening!AD281</f>
        <v>0</v>
      </c>
      <c r="Q38" s="27">
        <f ca="1">puntenberekening!AG281</f>
        <v>0</v>
      </c>
    </row>
    <row r="39" spans="1:17">
      <c r="A39" s="15" t="str">
        <f ca="1">puntenberekening!A283</f>
        <v>Colpaert Christophe</v>
      </c>
      <c r="B39" s="16" t="str">
        <f ca="1">puntenberekening!B283</f>
        <v>KKS</v>
      </c>
      <c r="C39" s="16">
        <f ca="1">puntenberekening!C283</f>
        <v>4285</v>
      </c>
      <c r="D39" s="6">
        <f t="shared" si="4"/>
        <v>1</v>
      </c>
      <c r="E39" s="6">
        <f t="shared" si="5"/>
        <v>1</v>
      </c>
      <c r="F39" s="43">
        <f t="shared" si="6"/>
        <v>0</v>
      </c>
      <c r="G39" s="4">
        <f t="shared" si="7"/>
        <v>187</v>
      </c>
      <c r="H39" s="27">
        <f ca="1">puntenberekening!F283</f>
        <v>0</v>
      </c>
      <c r="I39" s="27">
        <f ca="1">puntenberekening!I283</f>
        <v>187</v>
      </c>
      <c r="J39" s="27">
        <f ca="1">puntenberekening!L283</f>
        <v>0</v>
      </c>
      <c r="K39" s="27">
        <f ca="1">puntenberekening!O283</f>
        <v>0</v>
      </c>
      <c r="L39" s="27">
        <f ca="1">puntenberekening!R283</f>
        <v>0</v>
      </c>
      <c r="M39" s="27">
        <f ca="1">puntenberekening!U283</f>
        <v>0</v>
      </c>
      <c r="N39" s="27">
        <f ca="1">puntenberekening!X283</f>
        <v>0</v>
      </c>
      <c r="O39" s="27">
        <f ca="1">puntenberekening!AA283</f>
        <v>0</v>
      </c>
      <c r="P39" s="27">
        <f ca="1">puntenberekening!AD283</f>
        <v>0</v>
      </c>
      <c r="Q39" s="27">
        <f ca="1">puntenberekening!AG283</f>
        <v>0</v>
      </c>
    </row>
    <row r="40" spans="1:17">
      <c r="A40" s="15" t="str">
        <f ca="1">puntenberekening!A252</f>
        <v>Delombaerde Dimitri</v>
      </c>
      <c r="B40" s="16" t="str">
        <f ca="1">puntenberekening!B252</f>
        <v>KKS</v>
      </c>
      <c r="C40" s="16">
        <f ca="1">puntenberekening!C252</f>
        <v>5372</v>
      </c>
      <c r="D40" s="6">
        <f t="shared" si="4"/>
        <v>1</v>
      </c>
      <c r="E40" s="6">
        <f t="shared" si="5"/>
        <v>1</v>
      </c>
      <c r="F40" s="43">
        <f t="shared" si="6"/>
        <v>0</v>
      </c>
      <c r="G40" s="4">
        <f t="shared" si="7"/>
        <v>186</v>
      </c>
      <c r="H40" s="27">
        <f ca="1">puntenberekening!F252</f>
        <v>186</v>
      </c>
      <c r="I40" s="27">
        <f ca="1">puntenberekening!I252</f>
        <v>0</v>
      </c>
      <c r="J40" s="27">
        <f ca="1">puntenberekening!L252</f>
        <v>0</v>
      </c>
      <c r="K40" s="27">
        <f ca="1">puntenberekening!O252</f>
        <v>0</v>
      </c>
      <c r="L40" s="27">
        <f ca="1">puntenberekening!R252</f>
        <v>0</v>
      </c>
      <c r="M40" s="27">
        <f ca="1">puntenberekening!U252</f>
        <v>0</v>
      </c>
      <c r="N40" s="27">
        <f ca="1">puntenberekening!X252</f>
        <v>0</v>
      </c>
      <c r="O40" s="27">
        <f ca="1">puntenberekening!AA252</f>
        <v>0</v>
      </c>
      <c r="P40" s="27">
        <f ca="1">puntenberekening!AD252</f>
        <v>0</v>
      </c>
      <c r="Q40" s="27">
        <f ca="1">puntenberekening!AG252</f>
        <v>0</v>
      </c>
    </row>
    <row r="41" spans="1:17">
      <c r="A41" s="15" t="str">
        <f ca="1">puntenberekening!A302</f>
        <v>Deschodt Bert</v>
      </c>
      <c r="B41" s="16" t="str">
        <f ca="1">puntenberekening!B302</f>
        <v>AZW</v>
      </c>
      <c r="C41" s="16">
        <f ca="1">puntenberekening!C302</f>
        <v>4238</v>
      </c>
      <c r="D41" s="6">
        <f t="shared" si="4"/>
        <v>1</v>
      </c>
      <c r="E41" s="6">
        <f t="shared" si="5"/>
        <v>1</v>
      </c>
      <c r="F41" s="43">
        <f t="shared" si="6"/>
        <v>0</v>
      </c>
      <c r="G41" s="4">
        <f t="shared" si="7"/>
        <v>184</v>
      </c>
      <c r="H41" s="27">
        <f ca="1">puntenberekening!F302</f>
        <v>0</v>
      </c>
      <c r="I41" s="27">
        <f ca="1">puntenberekening!I302</f>
        <v>0</v>
      </c>
      <c r="J41" s="27">
        <f ca="1">puntenberekening!L302</f>
        <v>184</v>
      </c>
      <c r="K41" s="27">
        <f ca="1">puntenberekening!O302</f>
        <v>0</v>
      </c>
      <c r="L41" s="27">
        <f ca="1">puntenberekening!R302</f>
        <v>0</v>
      </c>
      <c r="M41" s="27">
        <f ca="1">puntenberekening!U302</f>
        <v>0</v>
      </c>
      <c r="N41" s="27">
        <f ca="1">puntenberekening!X302</f>
        <v>0</v>
      </c>
      <c r="O41" s="27">
        <f ca="1">puntenberekening!AA302</f>
        <v>0</v>
      </c>
      <c r="P41" s="27">
        <f ca="1">puntenberekening!AD302</f>
        <v>0</v>
      </c>
      <c r="Q41" s="27">
        <f ca="1">puntenberekening!AG302</f>
        <v>0</v>
      </c>
    </row>
    <row r="42" spans="1:17">
      <c r="A42" s="15" t="str">
        <f ca="1">puntenberekening!A253</f>
        <v>Verdonck Dieter</v>
      </c>
      <c r="B42" s="16" t="str">
        <f ca="1">puntenberekening!B253</f>
        <v>FLAC</v>
      </c>
      <c r="C42" s="16">
        <f ca="1">puntenberekening!C253</f>
        <v>4185</v>
      </c>
      <c r="D42" s="6">
        <f t="shared" si="4"/>
        <v>1</v>
      </c>
      <c r="E42" s="6">
        <f t="shared" si="5"/>
        <v>1</v>
      </c>
      <c r="F42" s="43">
        <f t="shared" si="6"/>
        <v>0</v>
      </c>
      <c r="G42" s="4">
        <f t="shared" si="7"/>
        <v>183</v>
      </c>
      <c r="H42" s="27">
        <f ca="1">puntenberekening!F253</f>
        <v>183</v>
      </c>
      <c r="I42" s="27">
        <f ca="1">puntenberekening!I253</f>
        <v>0</v>
      </c>
      <c r="J42" s="27">
        <f ca="1">puntenberekening!L253</f>
        <v>0</v>
      </c>
      <c r="K42" s="27">
        <f ca="1">puntenberekening!O253</f>
        <v>0</v>
      </c>
      <c r="L42" s="27">
        <f ca="1">puntenberekening!R253</f>
        <v>0</v>
      </c>
      <c r="M42" s="27">
        <f ca="1">puntenberekening!U253</f>
        <v>0</v>
      </c>
      <c r="N42" s="27">
        <f ca="1">puntenberekening!X253</f>
        <v>0</v>
      </c>
      <c r="O42" s="27">
        <f ca="1">puntenberekening!AA253</f>
        <v>0</v>
      </c>
      <c r="P42" s="27">
        <f ca="1">puntenberekening!AD253</f>
        <v>0</v>
      </c>
      <c r="Q42" s="27">
        <f ca="1">puntenberekening!AG253</f>
        <v>0</v>
      </c>
    </row>
    <row r="43" spans="1:17">
      <c r="A43" s="15" t="str">
        <f ca="1">puntenberekening!A303</f>
        <v>Keersebilck Frederik</v>
      </c>
      <c r="B43" s="16" t="str">
        <f ca="1">puntenberekening!B303</f>
        <v>AVR</v>
      </c>
      <c r="C43" s="16">
        <f ca="1">puntenberekening!C303</f>
        <v>4163</v>
      </c>
      <c r="D43" s="6">
        <f t="shared" si="4"/>
        <v>1</v>
      </c>
      <c r="E43" s="6">
        <f t="shared" si="5"/>
        <v>1</v>
      </c>
      <c r="F43" s="43">
        <f t="shared" si="6"/>
        <v>0</v>
      </c>
      <c r="G43" s="4">
        <f t="shared" si="7"/>
        <v>182</v>
      </c>
      <c r="H43" s="27">
        <f ca="1">puntenberekening!F303</f>
        <v>0</v>
      </c>
      <c r="I43" s="27">
        <f ca="1">puntenberekening!I303</f>
        <v>0</v>
      </c>
      <c r="J43" s="27">
        <f ca="1">puntenberekening!L303</f>
        <v>182</v>
      </c>
      <c r="K43" s="27">
        <f ca="1">puntenberekening!O303</f>
        <v>0</v>
      </c>
      <c r="L43" s="27">
        <f ca="1">puntenberekening!R303</f>
        <v>0</v>
      </c>
      <c r="M43" s="27">
        <f ca="1">puntenberekening!U303</f>
        <v>0</v>
      </c>
      <c r="N43" s="27">
        <f ca="1">puntenberekening!X303</f>
        <v>0</v>
      </c>
      <c r="O43" s="27">
        <f ca="1">puntenberekening!AA303</f>
        <v>0</v>
      </c>
      <c r="P43" s="27">
        <f ca="1">puntenberekening!AD303</f>
        <v>0</v>
      </c>
      <c r="Q43" s="27">
        <f ca="1">puntenberekening!AG303</f>
        <v>0</v>
      </c>
    </row>
    <row r="44" spans="1:17">
      <c r="A44" s="15" t="str">
        <f ca="1">puntenberekening!A254</f>
        <v>Verkaemer Bart</v>
      </c>
      <c r="B44" s="16" t="str">
        <f ca="1">puntenberekening!B254</f>
        <v>AVMO</v>
      </c>
      <c r="C44" s="16">
        <f ca="1">puntenberekening!C254</f>
        <v>4536</v>
      </c>
      <c r="D44" s="6">
        <f t="shared" si="4"/>
        <v>1</v>
      </c>
      <c r="E44" s="6">
        <f t="shared" si="5"/>
        <v>1</v>
      </c>
      <c r="F44" s="43">
        <f t="shared" si="6"/>
        <v>0</v>
      </c>
      <c r="G44" s="4">
        <f t="shared" si="7"/>
        <v>180</v>
      </c>
      <c r="H44" s="27">
        <f ca="1">puntenberekening!F254</f>
        <v>180</v>
      </c>
      <c r="I44" s="27">
        <f ca="1">puntenberekening!I254</f>
        <v>0</v>
      </c>
      <c r="J44" s="27">
        <f ca="1">puntenberekening!L254</f>
        <v>0</v>
      </c>
      <c r="K44" s="27">
        <f ca="1">puntenberekening!O254</f>
        <v>0</v>
      </c>
      <c r="L44" s="27">
        <f ca="1">puntenberekening!R254</f>
        <v>0</v>
      </c>
      <c r="M44" s="27">
        <f ca="1">puntenberekening!U254</f>
        <v>0</v>
      </c>
      <c r="N44" s="27">
        <f ca="1">puntenberekening!X254</f>
        <v>0</v>
      </c>
      <c r="O44" s="27">
        <f ca="1">puntenberekening!AA254</f>
        <v>0</v>
      </c>
      <c r="P44" s="27">
        <f ca="1">puntenberekening!AD254</f>
        <v>0</v>
      </c>
      <c r="Q44" s="27">
        <f ca="1">puntenberekening!AG254</f>
        <v>0</v>
      </c>
    </row>
    <row r="45" spans="1:17">
      <c r="A45" s="15" t="str">
        <f ca="1">puntenberekening!A285</f>
        <v>Goossens James</v>
      </c>
      <c r="B45" s="16" t="str">
        <f ca="1">puntenberekening!B285</f>
        <v>BEHO</v>
      </c>
      <c r="C45" s="16">
        <f ca="1">puntenberekening!C285</f>
        <v>5611</v>
      </c>
      <c r="D45" s="6">
        <f t="shared" si="4"/>
        <v>1</v>
      </c>
      <c r="E45" s="6">
        <f t="shared" si="5"/>
        <v>1</v>
      </c>
      <c r="F45" s="43">
        <f t="shared" si="6"/>
        <v>0</v>
      </c>
      <c r="G45" s="4">
        <f t="shared" si="7"/>
        <v>179</v>
      </c>
      <c r="H45" s="27">
        <f ca="1">puntenberekening!F285</f>
        <v>0</v>
      </c>
      <c r="I45" s="27">
        <f ca="1">puntenberekening!I285</f>
        <v>179</v>
      </c>
      <c r="J45" s="27">
        <f ca="1">puntenberekening!L285</f>
        <v>0</v>
      </c>
      <c r="K45" s="27">
        <f ca="1">puntenberekening!O285</f>
        <v>0</v>
      </c>
      <c r="L45" s="27">
        <f ca="1">puntenberekening!R285</f>
        <v>0</v>
      </c>
      <c r="M45" s="27">
        <f ca="1">puntenberekening!U285</f>
        <v>0</v>
      </c>
      <c r="N45" s="27">
        <f ca="1">puntenberekening!X285</f>
        <v>0</v>
      </c>
      <c r="O45" s="27">
        <f ca="1">puntenberekening!AA285</f>
        <v>0</v>
      </c>
      <c r="P45" s="27">
        <f ca="1">puntenberekening!AD285</f>
        <v>0</v>
      </c>
      <c r="Q45" s="27">
        <f ca="1">puntenberekening!AG285</f>
        <v>0</v>
      </c>
    </row>
    <row r="46" spans="1:17">
      <c r="A46" s="15" t="str">
        <f ca="1">puntenberekening!A255</f>
        <v>De Keukelaere Henk</v>
      </c>
      <c r="B46" s="16" t="str">
        <f ca="1">puntenberekening!B255</f>
        <v>AZW</v>
      </c>
      <c r="C46" s="16">
        <f ca="1">puntenberekening!C255</f>
        <v>3934</v>
      </c>
      <c r="D46" s="6">
        <f t="shared" si="4"/>
        <v>1</v>
      </c>
      <c r="E46" s="6">
        <f t="shared" si="5"/>
        <v>1</v>
      </c>
      <c r="F46" s="43">
        <f t="shared" si="6"/>
        <v>0</v>
      </c>
      <c r="G46" s="4">
        <f t="shared" si="7"/>
        <v>174</v>
      </c>
      <c r="H46" s="27">
        <f ca="1">puntenberekening!F255</f>
        <v>174</v>
      </c>
      <c r="I46" s="27">
        <f ca="1">puntenberekening!I255</f>
        <v>0</v>
      </c>
      <c r="J46" s="27">
        <f ca="1">puntenberekening!L255</f>
        <v>0</v>
      </c>
      <c r="K46" s="27">
        <f ca="1">puntenberekening!O255</f>
        <v>0</v>
      </c>
      <c r="L46" s="27">
        <f ca="1">puntenberekening!R255</f>
        <v>0</v>
      </c>
      <c r="M46" s="27">
        <f ca="1">puntenberekening!U255</f>
        <v>0</v>
      </c>
      <c r="N46" s="27">
        <f ca="1">puntenberekening!X255</f>
        <v>0</v>
      </c>
      <c r="O46" s="27">
        <f ca="1">puntenberekening!AA255</f>
        <v>0</v>
      </c>
      <c r="P46" s="27">
        <f ca="1">puntenberekening!AD255</f>
        <v>0</v>
      </c>
      <c r="Q46" s="27">
        <f ca="1">puntenberekening!AG255</f>
        <v>0</v>
      </c>
    </row>
    <row r="47" spans="1:17">
      <c r="A47" s="15" t="str">
        <f ca="1">puntenberekening!A304</f>
        <v>Vanroose Stefaan</v>
      </c>
      <c r="B47" s="16" t="str">
        <f ca="1">puntenberekening!B304</f>
        <v>KKS</v>
      </c>
      <c r="C47" s="16">
        <f ca="1">puntenberekening!C304</f>
        <v>5367</v>
      </c>
      <c r="D47" s="6">
        <f t="shared" si="4"/>
        <v>1</v>
      </c>
      <c r="E47" s="6">
        <f t="shared" si="5"/>
        <v>1</v>
      </c>
      <c r="F47" s="43">
        <f t="shared" si="6"/>
        <v>0</v>
      </c>
      <c r="G47" s="4">
        <f t="shared" si="7"/>
        <v>173</v>
      </c>
      <c r="H47" s="27">
        <f ca="1">puntenberekening!F304</f>
        <v>0</v>
      </c>
      <c r="I47" s="27">
        <f ca="1">puntenberekening!I304</f>
        <v>0</v>
      </c>
      <c r="J47" s="27">
        <f ca="1">puntenberekening!L304</f>
        <v>173</v>
      </c>
      <c r="K47" s="27">
        <f ca="1">puntenberekening!O304</f>
        <v>0</v>
      </c>
      <c r="L47" s="27">
        <f ca="1">puntenberekening!R304</f>
        <v>0</v>
      </c>
      <c r="M47" s="27">
        <f ca="1">puntenberekening!U304</f>
        <v>0</v>
      </c>
      <c r="N47" s="27">
        <f ca="1">puntenberekening!X304</f>
        <v>0</v>
      </c>
      <c r="O47" s="27">
        <f ca="1">puntenberekening!AA304</f>
        <v>0</v>
      </c>
      <c r="P47" s="27">
        <f ca="1">puntenberekening!AD304</f>
        <v>0</v>
      </c>
      <c r="Q47" s="27">
        <f ca="1">puntenberekening!AG304</f>
        <v>0</v>
      </c>
    </row>
    <row r="48" spans="1:17">
      <c r="A48" s="15" t="str">
        <f ca="1">puntenberekening!A257</f>
        <v>Verbeke Bart</v>
      </c>
      <c r="B48" s="16" t="str">
        <f ca="1">puntenberekening!B257</f>
        <v>KKS</v>
      </c>
      <c r="C48" s="16">
        <f ca="1">puntenberekening!C257</f>
        <v>3882</v>
      </c>
      <c r="D48" s="6">
        <f t="shared" si="4"/>
        <v>1</v>
      </c>
      <c r="E48" s="6">
        <f t="shared" si="5"/>
        <v>1</v>
      </c>
      <c r="F48" s="43">
        <f t="shared" si="6"/>
        <v>0</v>
      </c>
      <c r="G48" s="4">
        <f t="shared" si="7"/>
        <v>168</v>
      </c>
      <c r="H48" s="27">
        <f ca="1">puntenberekening!F257</f>
        <v>168</v>
      </c>
      <c r="I48" s="27">
        <f ca="1">puntenberekening!I257</f>
        <v>0</v>
      </c>
      <c r="J48" s="27">
        <f ca="1">puntenberekening!L257</f>
        <v>0</v>
      </c>
      <c r="K48" s="27">
        <f ca="1">puntenberekening!O257</f>
        <v>0</v>
      </c>
      <c r="L48" s="27">
        <f ca="1">puntenberekening!R257</f>
        <v>0</v>
      </c>
      <c r="M48" s="27">
        <f ca="1">puntenberekening!U257</f>
        <v>0</v>
      </c>
      <c r="N48" s="27">
        <f ca="1">puntenberekening!X257</f>
        <v>0</v>
      </c>
      <c r="O48" s="27">
        <f ca="1">puntenberekening!AA257</f>
        <v>0</v>
      </c>
      <c r="P48" s="27">
        <f ca="1">puntenberekening!AD257</f>
        <v>0</v>
      </c>
      <c r="Q48" s="27">
        <f ca="1">puntenberekening!AG257</f>
        <v>0</v>
      </c>
    </row>
    <row r="49" spans="1:17">
      <c r="A49" s="15" t="str">
        <f ca="1">puntenberekening!A305</f>
        <v>Lezy Bart</v>
      </c>
      <c r="B49" s="16" t="str">
        <f ca="1">puntenberekening!B305</f>
        <v>AVR</v>
      </c>
      <c r="C49" s="16">
        <f ca="1">puntenberekening!C305</f>
        <v>4388</v>
      </c>
      <c r="D49" s="6">
        <f t="shared" si="4"/>
        <v>1</v>
      </c>
      <c r="E49" s="6">
        <f t="shared" si="5"/>
        <v>1</v>
      </c>
      <c r="F49" s="43">
        <f t="shared" si="6"/>
        <v>0</v>
      </c>
      <c r="G49" s="4">
        <f t="shared" si="7"/>
        <v>165</v>
      </c>
      <c r="H49" s="27">
        <f ca="1">puntenberekening!F305</f>
        <v>0</v>
      </c>
      <c r="I49" s="27">
        <f ca="1">puntenberekening!I305</f>
        <v>0</v>
      </c>
      <c r="J49" s="27">
        <f ca="1">puntenberekening!L305</f>
        <v>165</v>
      </c>
      <c r="K49" s="27">
        <f ca="1">puntenberekening!O305</f>
        <v>0</v>
      </c>
      <c r="L49" s="27">
        <f ca="1">puntenberekening!R305</f>
        <v>0</v>
      </c>
      <c r="M49" s="27">
        <f ca="1">puntenberekening!U305</f>
        <v>0</v>
      </c>
      <c r="N49" s="27">
        <f ca="1">puntenberekening!X305</f>
        <v>0</v>
      </c>
      <c r="O49" s="27">
        <f ca="1">puntenberekening!AA305</f>
        <v>0</v>
      </c>
      <c r="P49" s="27">
        <f ca="1">puntenberekening!AD305</f>
        <v>0</v>
      </c>
      <c r="Q49" s="27">
        <f ca="1">puntenberekening!AG305</f>
        <v>0</v>
      </c>
    </row>
    <row r="50" spans="1:17">
      <c r="A50" s="15" t="str">
        <f ca="1">puntenberekening!A259</f>
        <v>Vandenbussche Steven</v>
      </c>
      <c r="B50" s="16" t="str">
        <f ca="1">puntenberekening!B259</f>
        <v>MACW</v>
      </c>
      <c r="C50" s="16">
        <f ca="1">puntenberekening!C259</f>
        <v>4239</v>
      </c>
      <c r="D50" s="6">
        <f t="shared" si="4"/>
        <v>1</v>
      </c>
      <c r="E50" s="6">
        <f t="shared" si="5"/>
        <v>1</v>
      </c>
      <c r="F50" s="43">
        <f t="shared" si="6"/>
        <v>0</v>
      </c>
      <c r="G50" s="4">
        <f t="shared" si="7"/>
        <v>162</v>
      </c>
      <c r="H50" s="27">
        <f ca="1">puntenberekening!F259</f>
        <v>162</v>
      </c>
      <c r="I50" s="27">
        <f ca="1">puntenberekening!I259</f>
        <v>0</v>
      </c>
      <c r="J50" s="27">
        <f ca="1">puntenberekening!L259</f>
        <v>0</v>
      </c>
      <c r="K50" s="27">
        <f ca="1">puntenberekening!O259</f>
        <v>0</v>
      </c>
      <c r="L50" s="27">
        <f ca="1">puntenberekening!R259</f>
        <v>0</v>
      </c>
      <c r="M50" s="27">
        <f ca="1">puntenberekening!U259</f>
        <v>0</v>
      </c>
      <c r="N50" s="27">
        <f ca="1">puntenberekening!X259</f>
        <v>0</v>
      </c>
      <c r="O50" s="27">
        <f ca="1">puntenberekening!AA259</f>
        <v>0</v>
      </c>
      <c r="P50" s="27">
        <f ca="1">puntenberekening!AD259</f>
        <v>0</v>
      </c>
      <c r="Q50" s="27">
        <f ca="1">puntenberekening!AG259</f>
        <v>0</v>
      </c>
    </row>
    <row r="51" spans="1:17">
      <c r="A51" s="15" t="str">
        <f ca="1">puntenberekening!A306</f>
        <v>Baert Stefaan</v>
      </c>
      <c r="B51" s="16" t="str">
        <f ca="1">puntenberekening!B306</f>
        <v>ABAV</v>
      </c>
      <c r="C51" s="16">
        <f ca="1">puntenberekening!C306</f>
        <v>5192</v>
      </c>
      <c r="D51" s="6">
        <f t="shared" si="4"/>
        <v>1</v>
      </c>
      <c r="E51" s="6">
        <f t="shared" si="5"/>
        <v>1</v>
      </c>
      <c r="F51" s="43">
        <f t="shared" si="6"/>
        <v>0</v>
      </c>
      <c r="G51" s="4">
        <f t="shared" si="7"/>
        <v>158</v>
      </c>
      <c r="H51" s="27">
        <f ca="1">puntenberekening!F306</f>
        <v>0</v>
      </c>
      <c r="I51" s="27">
        <f ca="1">puntenberekening!I306</f>
        <v>0</v>
      </c>
      <c r="J51" s="27">
        <f ca="1">puntenberekening!L306</f>
        <v>158</v>
      </c>
      <c r="K51" s="27">
        <f ca="1">puntenberekening!O306</f>
        <v>0</v>
      </c>
      <c r="L51" s="27">
        <f ca="1">puntenberekening!R306</f>
        <v>0</v>
      </c>
      <c r="M51" s="27">
        <f ca="1">puntenberekening!U306</f>
        <v>0</v>
      </c>
      <c r="N51" s="27">
        <f ca="1">puntenberekening!X306</f>
        <v>0</v>
      </c>
      <c r="O51" s="27">
        <f ca="1">puntenberekening!AA306</f>
        <v>0</v>
      </c>
      <c r="P51" s="27">
        <f ca="1">puntenberekening!AD306</f>
        <v>0</v>
      </c>
      <c r="Q51" s="27">
        <f ca="1">puntenberekening!AG306</f>
        <v>0</v>
      </c>
    </row>
    <row r="52" spans="1:17">
      <c r="A52" s="15" t="str">
        <f ca="1">puntenberekening!A307</f>
        <v>Walraedt Gilbert</v>
      </c>
      <c r="B52" s="16" t="str">
        <f ca="1">puntenberekening!B307</f>
        <v>AVR</v>
      </c>
      <c r="C52" s="16">
        <f ca="1">puntenberekening!C307</f>
        <v>4248</v>
      </c>
      <c r="D52" s="6">
        <f t="shared" si="4"/>
        <v>1</v>
      </c>
      <c r="E52" s="6">
        <f t="shared" si="5"/>
        <v>1</v>
      </c>
      <c r="F52" s="43">
        <f t="shared" si="6"/>
        <v>0</v>
      </c>
      <c r="G52" s="4">
        <f t="shared" si="7"/>
        <v>155</v>
      </c>
      <c r="H52" s="27">
        <f ca="1">puntenberekening!F307</f>
        <v>0</v>
      </c>
      <c r="I52" s="27">
        <f ca="1">puntenberekening!I307</f>
        <v>0</v>
      </c>
      <c r="J52" s="27">
        <f ca="1">puntenberekening!L307</f>
        <v>155</v>
      </c>
      <c r="K52" s="27">
        <f ca="1">puntenberekening!O307</f>
        <v>0</v>
      </c>
      <c r="L52" s="27">
        <f ca="1">puntenberekening!R307</f>
        <v>0</v>
      </c>
      <c r="M52" s="27">
        <f ca="1">puntenberekening!U307</f>
        <v>0</v>
      </c>
      <c r="N52" s="27">
        <f ca="1">puntenberekening!X307</f>
        <v>0</v>
      </c>
      <c r="O52" s="27">
        <f ca="1">puntenberekening!AA307</f>
        <v>0</v>
      </c>
      <c r="P52" s="27">
        <f ca="1">puntenberekening!AD307</f>
        <v>0</v>
      </c>
      <c r="Q52" s="27">
        <f ca="1">puntenberekening!AG307</f>
        <v>0</v>
      </c>
    </row>
    <row r="53" spans="1:17">
      <c r="A53" s="15" t="str">
        <f ca="1">puntenberekening!A262</f>
        <v>Depraetere Koen</v>
      </c>
      <c r="B53" s="16" t="str">
        <f ca="1">puntenberekening!B262</f>
        <v>FLAC</v>
      </c>
      <c r="C53" s="16">
        <f ca="1">puntenberekening!C262</f>
        <v>5261</v>
      </c>
      <c r="D53" s="6">
        <f t="shared" si="4"/>
        <v>1</v>
      </c>
      <c r="E53" s="6">
        <f t="shared" si="5"/>
        <v>1</v>
      </c>
      <c r="F53" s="43">
        <f t="shared" si="6"/>
        <v>0</v>
      </c>
      <c r="G53" s="4">
        <f t="shared" si="7"/>
        <v>153</v>
      </c>
      <c r="H53" s="27">
        <f ca="1">puntenberekening!F262</f>
        <v>153</v>
      </c>
      <c r="I53" s="27">
        <f ca="1">puntenberekening!I262</f>
        <v>0</v>
      </c>
      <c r="J53" s="27">
        <f ca="1">puntenberekening!L262</f>
        <v>0</v>
      </c>
      <c r="K53" s="27">
        <f ca="1">puntenberekening!O262</f>
        <v>0</v>
      </c>
      <c r="L53" s="27">
        <f ca="1">puntenberekening!R262</f>
        <v>0</v>
      </c>
      <c r="M53" s="27">
        <f ca="1">puntenberekening!U262</f>
        <v>0</v>
      </c>
      <c r="N53" s="27">
        <f ca="1">puntenberekening!X262</f>
        <v>0</v>
      </c>
      <c r="O53" s="27">
        <f ca="1">puntenberekening!AA262</f>
        <v>0</v>
      </c>
      <c r="P53" s="27">
        <f ca="1">puntenberekening!AD262</f>
        <v>0</v>
      </c>
      <c r="Q53" s="27">
        <f ca="1">puntenberekening!AG262</f>
        <v>0</v>
      </c>
    </row>
    <row r="54" spans="1:17">
      <c r="A54" s="15" t="str">
        <f ca="1">puntenberekening!A290</f>
        <v>Meese Laurent</v>
      </c>
      <c r="B54" s="16" t="str">
        <f ca="1">puntenberekening!B290</f>
        <v>ABAV</v>
      </c>
      <c r="C54" s="16">
        <f ca="1">puntenberekening!C290</f>
        <v>5197</v>
      </c>
      <c r="D54" s="6">
        <f t="shared" si="4"/>
        <v>1</v>
      </c>
      <c r="E54" s="6">
        <f t="shared" si="5"/>
        <v>1</v>
      </c>
      <c r="F54" s="43">
        <f t="shared" si="6"/>
        <v>0</v>
      </c>
      <c r="G54" s="4">
        <f t="shared" si="7"/>
        <v>153</v>
      </c>
      <c r="H54" s="27">
        <f ca="1">puntenberekening!F290</f>
        <v>0</v>
      </c>
      <c r="I54" s="27">
        <f ca="1">puntenberekening!I290</f>
        <v>153</v>
      </c>
      <c r="J54" s="27">
        <f ca="1">puntenberekening!L290</f>
        <v>0</v>
      </c>
      <c r="K54" s="27">
        <f ca="1">puntenberekening!O290</f>
        <v>0</v>
      </c>
      <c r="L54" s="27">
        <f ca="1">puntenberekening!R290</f>
        <v>0</v>
      </c>
      <c r="M54" s="27">
        <f ca="1">puntenberekening!U290</f>
        <v>0</v>
      </c>
      <c r="N54" s="27">
        <f ca="1">puntenberekening!X290</f>
        <v>0</v>
      </c>
      <c r="O54" s="27">
        <f ca="1">puntenberekening!AA290</f>
        <v>0</v>
      </c>
      <c r="P54" s="27">
        <f ca="1">puntenberekening!AD290</f>
        <v>0</v>
      </c>
      <c r="Q54" s="27">
        <f ca="1">puntenberekening!AG290</f>
        <v>0</v>
      </c>
    </row>
    <row r="55" spans="1:17">
      <c r="A55" s="15" t="str">
        <f ca="1">puntenberekening!A291</f>
        <v>Dejonckheere Stijn</v>
      </c>
      <c r="B55" s="16" t="str">
        <f ca="1">puntenberekening!B291</f>
        <v>OB</v>
      </c>
      <c r="C55" s="16">
        <f ca="1">puntenberekening!C291</f>
        <v>4590</v>
      </c>
      <c r="D55" s="6">
        <f t="shared" si="4"/>
        <v>1</v>
      </c>
      <c r="E55" s="6">
        <f t="shared" si="5"/>
        <v>1</v>
      </c>
      <c r="F55" s="43">
        <f t="shared" si="6"/>
        <v>0</v>
      </c>
      <c r="G55" s="4">
        <f t="shared" si="7"/>
        <v>150</v>
      </c>
      <c r="H55" s="27">
        <f ca="1">puntenberekening!F291</f>
        <v>0</v>
      </c>
      <c r="I55" s="27">
        <f ca="1">puntenberekening!I291</f>
        <v>150</v>
      </c>
      <c r="J55" s="27">
        <f ca="1">puntenberekening!L291</f>
        <v>0</v>
      </c>
      <c r="K55" s="27">
        <f ca="1">puntenberekening!O291</f>
        <v>0</v>
      </c>
      <c r="L55" s="27">
        <f ca="1">puntenberekening!R291</f>
        <v>0</v>
      </c>
      <c r="M55" s="27">
        <f ca="1">puntenberekening!U291</f>
        <v>0</v>
      </c>
      <c r="N55" s="27">
        <f ca="1">puntenberekening!X291</f>
        <v>0</v>
      </c>
      <c r="O55" s="27">
        <f ca="1">puntenberekening!AA291</f>
        <v>0</v>
      </c>
      <c r="P55" s="27">
        <f ca="1">puntenberekening!AD291</f>
        <v>0</v>
      </c>
      <c r="Q55" s="27">
        <f ca="1">puntenberekening!AG291</f>
        <v>0</v>
      </c>
    </row>
    <row r="56" spans="1:17">
      <c r="A56" s="15" t="str">
        <f ca="1">puntenberekening!A292</f>
        <v>Bucquoye Laurent</v>
      </c>
      <c r="B56" s="16" t="str">
        <f ca="1">puntenberekening!B292</f>
        <v>OB</v>
      </c>
      <c r="C56" s="16">
        <f ca="1">puntenberekening!C292</f>
        <v>4589</v>
      </c>
      <c r="D56" s="6">
        <f t="shared" si="4"/>
        <v>1</v>
      </c>
      <c r="E56" s="6">
        <f t="shared" si="5"/>
        <v>1</v>
      </c>
      <c r="F56" s="43">
        <f t="shared" si="6"/>
        <v>0</v>
      </c>
      <c r="G56" s="4">
        <f t="shared" si="7"/>
        <v>148</v>
      </c>
      <c r="H56" s="27">
        <f ca="1">puntenberekening!F292</f>
        <v>0</v>
      </c>
      <c r="I56" s="27">
        <f ca="1">puntenberekening!I292</f>
        <v>148</v>
      </c>
      <c r="J56" s="27">
        <f ca="1">puntenberekening!L292</f>
        <v>0</v>
      </c>
      <c r="K56" s="27">
        <f ca="1">puntenberekening!O292</f>
        <v>0</v>
      </c>
      <c r="L56" s="27">
        <f ca="1">puntenberekening!R292</f>
        <v>0</v>
      </c>
      <c r="M56" s="27">
        <f ca="1">puntenberekening!U292</f>
        <v>0</v>
      </c>
      <c r="N56" s="27">
        <f ca="1">puntenberekening!X292</f>
        <v>0</v>
      </c>
      <c r="O56" s="27">
        <f ca="1">puntenberekening!AA292</f>
        <v>0</v>
      </c>
      <c r="P56" s="27">
        <f ca="1">puntenberekening!AD292</f>
        <v>0</v>
      </c>
      <c r="Q56" s="27">
        <f ca="1">puntenberekening!AG292</f>
        <v>0</v>
      </c>
    </row>
    <row r="57" spans="1:17">
      <c r="A57" s="15" t="str">
        <f ca="1">puntenberekening!A308</f>
        <v>Maddelein Jean-Claude</v>
      </c>
      <c r="B57" s="16" t="str">
        <f ca="1">puntenberekening!B308</f>
        <v>AVR</v>
      </c>
      <c r="C57" s="16">
        <f ca="1">puntenberekening!C308</f>
        <v>4997</v>
      </c>
      <c r="D57" s="6">
        <f t="shared" si="4"/>
        <v>1</v>
      </c>
      <c r="E57" s="6">
        <f t="shared" si="5"/>
        <v>1</v>
      </c>
      <c r="F57" s="43">
        <f t="shared" si="6"/>
        <v>0</v>
      </c>
      <c r="G57" s="4">
        <f t="shared" si="7"/>
        <v>145</v>
      </c>
      <c r="H57" s="27">
        <f ca="1">puntenberekening!F308</f>
        <v>0</v>
      </c>
      <c r="I57" s="27">
        <f ca="1">puntenberekening!I308</f>
        <v>0</v>
      </c>
      <c r="J57" s="27">
        <f ca="1">puntenberekening!L308</f>
        <v>145</v>
      </c>
      <c r="K57" s="27">
        <f ca="1">puntenberekening!O308</f>
        <v>0</v>
      </c>
      <c r="L57" s="27">
        <f ca="1">puntenberekening!R308</f>
        <v>0</v>
      </c>
      <c r="M57" s="27">
        <f ca="1">puntenberekening!U308</f>
        <v>0</v>
      </c>
      <c r="N57" s="27">
        <f ca="1">puntenberekening!X308</f>
        <v>0</v>
      </c>
      <c r="O57" s="27">
        <f ca="1">puntenberekening!AA308</f>
        <v>0</v>
      </c>
      <c r="P57" s="27">
        <f ca="1">puntenberekening!AD308</f>
        <v>0</v>
      </c>
      <c r="Q57" s="27">
        <f ca="1">puntenberekening!AG308</f>
        <v>0</v>
      </c>
    </row>
    <row r="58" spans="1:17">
      <c r="A58" s="15" t="str">
        <f ca="1">puntenberekening!A294</f>
        <v>Dawyndt Frank</v>
      </c>
      <c r="B58" s="16" t="str">
        <f ca="1">puntenberekening!B294</f>
        <v>MACW</v>
      </c>
      <c r="C58" s="16">
        <f ca="1">puntenberekening!C294</f>
        <v>4452</v>
      </c>
      <c r="D58" s="6">
        <f t="shared" si="4"/>
        <v>1</v>
      </c>
      <c r="E58" s="6">
        <f t="shared" si="5"/>
        <v>1</v>
      </c>
      <c r="F58" s="43">
        <f t="shared" si="6"/>
        <v>0</v>
      </c>
      <c r="G58" s="4">
        <f t="shared" si="7"/>
        <v>143</v>
      </c>
      <c r="H58" s="27">
        <f ca="1">puntenberekening!F294</f>
        <v>0</v>
      </c>
      <c r="I58" s="27">
        <f ca="1">puntenberekening!I294</f>
        <v>143</v>
      </c>
      <c r="J58" s="27">
        <f ca="1">puntenberekening!L294</f>
        <v>0</v>
      </c>
      <c r="K58" s="27">
        <f ca="1">puntenberekening!O294</f>
        <v>0</v>
      </c>
      <c r="L58" s="27">
        <f ca="1">puntenberekening!R294</f>
        <v>0</v>
      </c>
      <c r="M58" s="27">
        <f ca="1">puntenberekening!U294</f>
        <v>0</v>
      </c>
      <c r="N58" s="27">
        <f ca="1">puntenberekening!X294</f>
        <v>0</v>
      </c>
      <c r="O58" s="27">
        <f ca="1">puntenberekening!AA294</f>
        <v>0</v>
      </c>
      <c r="P58" s="27">
        <f ca="1">puntenberekening!AD294</f>
        <v>0</v>
      </c>
      <c r="Q58" s="27">
        <f ca="1">puntenberekening!AG294</f>
        <v>0</v>
      </c>
    </row>
    <row r="59" spans="1:17">
      <c r="A59" s="15" t="str">
        <f ca="1">puntenberekening!A266</f>
        <v>Verleyen Carlo</v>
      </c>
      <c r="B59" s="16" t="str">
        <f ca="1">puntenberekening!B266</f>
        <v>AZW</v>
      </c>
      <c r="C59" s="16">
        <f ca="1">puntenberekening!C266</f>
        <v>3951</v>
      </c>
      <c r="D59" s="6">
        <f t="shared" si="4"/>
        <v>1</v>
      </c>
      <c r="E59" s="6">
        <f t="shared" si="5"/>
        <v>1</v>
      </c>
      <c r="F59" s="43">
        <f t="shared" si="6"/>
        <v>0</v>
      </c>
      <c r="G59" s="4">
        <f t="shared" si="7"/>
        <v>142</v>
      </c>
      <c r="H59" s="27">
        <f ca="1">puntenberekening!F266</f>
        <v>142</v>
      </c>
      <c r="I59" s="27">
        <f ca="1">puntenberekening!I266</f>
        <v>0</v>
      </c>
      <c r="J59" s="27">
        <f ca="1">puntenberekening!L266</f>
        <v>0</v>
      </c>
      <c r="K59" s="27">
        <f ca="1">puntenberekening!O266</f>
        <v>0</v>
      </c>
      <c r="L59" s="27">
        <f ca="1">puntenberekening!R266</f>
        <v>0</v>
      </c>
      <c r="M59" s="27">
        <f ca="1">puntenberekening!U266</f>
        <v>0</v>
      </c>
      <c r="N59" s="27">
        <f ca="1">puntenberekening!X266</f>
        <v>0</v>
      </c>
      <c r="O59" s="27">
        <f ca="1">puntenberekening!AA266</f>
        <v>0</v>
      </c>
      <c r="P59" s="27">
        <f ca="1">puntenberekening!AD266</f>
        <v>0</v>
      </c>
      <c r="Q59" s="27">
        <f ca="1">puntenberekening!AG266</f>
        <v>0</v>
      </c>
    </row>
    <row r="60" spans="1:17">
      <c r="A60" s="15" t="str">
        <f ca="1">puntenberekening!A309</f>
        <v>Van Hollebeke Jan</v>
      </c>
      <c r="B60" s="16" t="str">
        <f ca="1">puntenberekening!B309</f>
        <v>BEHO</v>
      </c>
      <c r="C60" s="16">
        <f ca="1">puntenberekening!C309</f>
        <v>5674</v>
      </c>
      <c r="D60" s="6">
        <f t="shared" si="4"/>
        <v>1</v>
      </c>
      <c r="E60" s="6">
        <f t="shared" si="5"/>
        <v>1</v>
      </c>
      <c r="F60" s="43">
        <f t="shared" si="6"/>
        <v>0</v>
      </c>
      <c r="G60" s="4">
        <f t="shared" si="7"/>
        <v>141</v>
      </c>
      <c r="H60" s="27">
        <f ca="1">puntenberekening!F309</f>
        <v>0</v>
      </c>
      <c r="I60" s="27">
        <f ca="1">puntenberekening!I309</f>
        <v>0</v>
      </c>
      <c r="J60" s="27">
        <f ca="1">puntenberekening!L309</f>
        <v>141</v>
      </c>
      <c r="K60" s="27">
        <f ca="1">puntenberekening!O309</f>
        <v>0</v>
      </c>
      <c r="L60" s="27">
        <f ca="1">puntenberekening!R309</f>
        <v>0</v>
      </c>
      <c r="M60" s="27">
        <f ca="1">puntenberekening!U309</f>
        <v>0</v>
      </c>
      <c r="N60" s="27">
        <f ca="1">puntenberekening!X309</f>
        <v>0</v>
      </c>
      <c r="O60" s="27">
        <f ca="1">puntenberekening!AA309</f>
        <v>0</v>
      </c>
      <c r="P60" s="27">
        <f ca="1">puntenberekening!AD309</f>
        <v>0</v>
      </c>
      <c r="Q60" s="27">
        <f ca="1">puntenberekening!AG309</f>
        <v>0</v>
      </c>
    </row>
    <row r="61" spans="1:17">
      <c r="A61" s="15" t="str">
        <f ca="1">puntenberekening!A310</f>
        <v>Vermote Didier</v>
      </c>
      <c r="B61" s="16" t="str">
        <f ca="1">puntenberekening!B310</f>
        <v>AVR</v>
      </c>
      <c r="C61" s="16">
        <f ca="1">puntenberekening!C310</f>
        <v>4161</v>
      </c>
      <c r="D61" s="6">
        <f t="shared" si="4"/>
        <v>1</v>
      </c>
      <c r="E61" s="6">
        <f t="shared" si="5"/>
        <v>1</v>
      </c>
      <c r="F61" s="43">
        <f t="shared" si="6"/>
        <v>0</v>
      </c>
      <c r="G61" s="4">
        <f t="shared" si="7"/>
        <v>140</v>
      </c>
      <c r="H61" s="27">
        <f ca="1">puntenberekening!F310</f>
        <v>0</v>
      </c>
      <c r="I61" s="27">
        <f ca="1">puntenberekening!I310</f>
        <v>0</v>
      </c>
      <c r="J61" s="27">
        <f ca="1">puntenberekening!L310</f>
        <v>140</v>
      </c>
      <c r="K61" s="27">
        <f ca="1">puntenberekening!O310</f>
        <v>0</v>
      </c>
      <c r="L61" s="27">
        <f ca="1">puntenberekening!R310</f>
        <v>0</v>
      </c>
      <c r="M61" s="27">
        <f ca="1">puntenberekening!U310</f>
        <v>0</v>
      </c>
      <c r="N61" s="27">
        <f ca="1">puntenberekening!X310</f>
        <v>0</v>
      </c>
      <c r="O61" s="27">
        <f ca="1">puntenberekening!AA310</f>
        <v>0</v>
      </c>
      <c r="P61" s="27">
        <f ca="1">puntenberekening!AD310</f>
        <v>0</v>
      </c>
      <c r="Q61" s="27">
        <f ca="1">puntenberekening!AG310</f>
        <v>0</v>
      </c>
    </row>
    <row r="62" spans="1:17">
      <c r="A62" s="15" t="str">
        <f ca="1">puntenberekening!A311</f>
        <v>Lambert Wouter</v>
      </c>
      <c r="B62" s="16" t="str">
        <f ca="1">puntenberekening!B311</f>
        <v>AVR</v>
      </c>
      <c r="C62" s="16">
        <f ca="1">puntenberekening!C311</f>
        <v>4389</v>
      </c>
      <c r="D62" s="6">
        <f t="shared" si="4"/>
        <v>1</v>
      </c>
      <c r="E62" s="6">
        <f t="shared" si="5"/>
        <v>1</v>
      </c>
      <c r="F62" s="43">
        <f t="shared" si="6"/>
        <v>0</v>
      </c>
      <c r="G62" s="4">
        <f t="shared" si="7"/>
        <v>138</v>
      </c>
      <c r="H62" s="27">
        <f ca="1">puntenberekening!F311</f>
        <v>0</v>
      </c>
      <c r="I62" s="27">
        <f ca="1">puntenberekening!I311</f>
        <v>0</v>
      </c>
      <c r="J62" s="27">
        <f ca="1">puntenberekening!L311</f>
        <v>138</v>
      </c>
      <c r="K62" s="27">
        <f ca="1">puntenberekening!O311</f>
        <v>0</v>
      </c>
      <c r="L62" s="27">
        <f ca="1">puntenberekening!R311</f>
        <v>0</v>
      </c>
      <c r="M62" s="27">
        <f ca="1">puntenberekening!U311</f>
        <v>0</v>
      </c>
      <c r="N62" s="27">
        <f ca="1">puntenberekening!X311</f>
        <v>0</v>
      </c>
      <c r="O62" s="27">
        <f ca="1">puntenberekening!AA311</f>
        <v>0</v>
      </c>
      <c r="P62" s="27">
        <f ca="1">puntenberekening!AD311</f>
        <v>0</v>
      </c>
      <c r="Q62" s="27">
        <f ca="1">puntenberekening!AG311</f>
        <v>0</v>
      </c>
    </row>
    <row r="63" spans="1:17">
      <c r="A63" s="15" t="str">
        <f ca="1">puntenberekening!A268</f>
        <v>D'hooghe Olivier</v>
      </c>
      <c r="B63" s="16" t="str">
        <f ca="1">puntenberekening!B268</f>
        <v>KKS</v>
      </c>
      <c r="C63" s="16">
        <f ca="1">puntenberekening!C268</f>
        <v>4907</v>
      </c>
      <c r="D63" s="6">
        <f t="shared" si="4"/>
        <v>1</v>
      </c>
      <c r="E63" s="6">
        <f t="shared" si="5"/>
        <v>1</v>
      </c>
      <c r="F63" s="43">
        <f t="shared" si="6"/>
        <v>0</v>
      </c>
      <c r="G63" s="4">
        <f t="shared" si="7"/>
        <v>136</v>
      </c>
      <c r="H63" s="27">
        <f ca="1">puntenberekening!F268</f>
        <v>136</v>
      </c>
      <c r="I63" s="27">
        <f ca="1">puntenberekening!I268</f>
        <v>0</v>
      </c>
      <c r="J63" s="27">
        <f ca="1">puntenberekening!L268</f>
        <v>0</v>
      </c>
      <c r="K63" s="27">
        <f ca="1">puntenberekening!O268</f>
        <v>0</v>
      </c>
      <c r="L63" s="27">
        <f ca="1">puntenberekening!R268</f>
        <v>0</v>
      </c>
      <c r="M63" s="27">
        <f ca="1">puntenberekening!U268</f>
        <v>0</v>
      </c>
      <c r="N63" s="27">
        <f ca="1">puntenberekening!X268</f>
        <v>0</v>
      </c>
      <c r="O63" s="27">
        <f ca="1">puntenberekening!AA268</f>
        <v>0</v>
      </c>
      <c r="P63" s="27">
        <f ca="1">puntenberekening!AD268</f>
        <v>0</v>
      </c>
      <c r="Q63" s="27">
        <f ca="1">puntenberekening!AG268</f>
        <v>0</v>
      </c>
    </row>
    <row r="64" spans="1:17">
      <c r="A64" s="15" t="str">
        <f ca="1">puntenberekening!A312</f>
        <v>Lefranc Patrice</v>
      </c>
      <c r="B64" s="16" t="str">
        <f ca="1">puntenberekening!B312</f>
        <v>AVMO</v>
      </c>
      <c r="C64" s="16">
        <f ca="1">puntenberekening!C312</f>
        <v>4524</v>
      </c>
      <c r="D64" s="6">
        <f t="shared" si="4"/>
        <v>1</v>
      </c>
      <c r="E64" s="6">
        <f t="shared" si="5"/>
        <v>1</v>
      </c>
      <c r="F64" s="43">
        <f t="shared" si="6"/>
        <v>0</v>
      </c>
      <c r="G64" s="4">
        <f t="shared" si="7"/>
        <v>132</v>
      </c>
      <c r="H64" s="27">
        <f ca="1">puntenberekening!F312</f>
        <v>0</v>
      </c>
      <c r="I64" s="27">
        <f ca="1">puntenberekening!I312</f>
        <v>0</v>
      </c>
      <c r="J64" s="27">
        <f ca="1">puntenberekening!L312</f>
        <v>132</v>
      </c>
      <c r="K64" s="27">
        <f ca="1">puntenberekening!O312</f>
        <v>0</v>
      </c>
      <c r="L64" s="27">
        <f ca="1">puntenberekening!R312</f>
        <v>0</v>
      </c>
      <c r="M64" s="27">
        <f ca="1">puntenberekening!U312</f>
        <v>0</v>
      </c>
      <c r="N64" s="27">
        <f ca="1">puntenberekening!X312</f>
        <v>0</v>
      </c>
      <c r="O64" s="27">
        <f ca="1">puntenberekening!AA312</f>
        <v>0</v>
      </c>
      <c r="P64" s="27">
        <f ca="1">puntenberekening!AD312</f>
        <v>0</v>
      </c>
      <c r="Q64" s="27">
        <f ca="1">puntenberekening!AG312</f>
        <v>0</v>
      </c>
    </row>
    <row r="65" spans="1:17">
      <c r="A65" s="15" t="str">
        <f ca="1">puntenberekening!A313</f>
        <v>Dufoort Geert</v>
      </c>
      <c r="B65" s="16" t="str">
        <f ca="1">puntenberekening!B313</f>
        <v>BEHO</v>
      </c>
      <c r="C65" s="16">
        <f ca="1">puntenberekening!C313</f>
        <v>4348</v>
      </c>
      <c r="D65" s="6">
        <f t="shared" si="4"/>
        <v>1</v>
      </c>
      <c r="E65" s="6">
        <f t="shared" si="5"/>
        <v>1</v>
      </c>
      <c r="F65" s="43">
        <f t="shared" si="6"/>
        <v>0</v>
      </c>
      <c r="G65" s="4">
        <f t="shared" si="7"/>
        <v>129</v>
      </c>
      <c r="H65" s="27">
        <f ca="1">puntenberekening!F313</f>
        <v>0</v>
      </c>
      <c r="I65" s="27">
        <f ca="1">puntenberekening!I313</f>
        <v>0</v>
      </c>
      <c r="J65" s="27">
        <f ca="1">puntenberekening!L313</f>
        <v>129</v>
      </c>
      <c r="K65" s="27">
        <f ca="1">puntenberekening!O313</f>
        <v>0</v>
      </c>
      <c r="L65" s="27">
        <f ca="1">puntenberekening!R313</f>
        <v>0</v>
      </c>
      <c r="M65" s="27">
        <f ca="1">puntenberekening!U313</f>
        <v>0</v>
      </c>
      <c r="N65" s="27">
        <f ca="1">puntenberekening!X313</f>
        <v>0</v>
      </c>
      <c r="O65" s="27">
        <f ca="1">puntenberekening!AA313</f>
        <v>0</v>
      </c>
      <c r="P65" s="27">
        <f ca="1">puntenberekening!AD313</f>
        <v>0</v>
      </c>
      <c r="Q65" s="27">
        <f ca="1">puntenberekening!AG313</f>
        <v>0</v>
      </c>
    </row>
    <row r="66" spans="1:17">
      <c r="A66" s="15" t="str">
        <f ca="1">puntenberekening!A271</f>
        <v>Outtier Laurens</v>
      </c>
      <c r="B66" s="16" t="str">
        <f ca="1">puntenberekening!B271</f>
        <v>MACW</v>
      </c>
      <c r="C66" s="16">
        <f ca="1">puntenberekening!C271</f>
        <v>5412</v>
      </c>
      <c r="D66" s="6">
        <f t="shared" si="4"/>
        <v>1</v>
      </c>
      <c r="E66" s="6">
        <f t="shared" si="5"/>
        <v>1</v>
      </c>
      <c r="F66" s="43">
        <f t="shared" si="6"/>
        <v>0</v>
      </c>
      <c r="G66" s="4">
        <f t="shared" si="7"/>
        <v>124</v>
      </c>
      <c r="H66" s="27">
        <f ca="1">puntenberekening!F271</f>
        <v>124</v>
      </c>
      <c r="I66" s="27">
        <f ca="1">puntenberekening!I271</f>
        <v>0</v>
      </c>
      <c r="J66" s="27">
        <f ca="1">puntenberekening!L271</f>
        <v>0</v>
      </c>
      <c r="K66" s="27">
        <f ca="1">puntenberekening!O271</f>
        <v>0</v>
      </c>
      <c r="L66" s="27">
        <f ca="1">puntenberekening!R271</f>
        <v>0</v>
      </c>
      <c r="M66" s="27">
        <f ca="1">puntenberekening!U271</f>
        <v>0</v>
      </c>
      <c r="N66" s="27">
        <f ca="1">puntenberekening!X271</f>
        <v>0</v>
      </c>
      <c r="O66" s="27">
        <f ca="1">puntenberekening!AA271</f>
        <v>0</v>
      </c>
      <c r="P66" s="27">
        <f ca="1">puntenberekening!AD271</f>
        <v>0</v>
      </c>
      <c r="Q66" s="27">
        <f ca="1">puntenberekening!AG271</f>
        <v>0</v>
      </c>
    </row>
    <row r="67" spans="1:17">
      <c r="A67" s="15" t="str">
        <f ca="1">puntenberekening!A274</f>
        <v>Devoldere Gilbert</v>
      </c>
      <c r="B67" s="16" t="str">
        <f ca="1">puntenberekening!B274</f>
        <v>AVMO</v>
      </c>
      <c r="C67" s="16">
        <f ca="1">puntenberekening!C274</f>
        <v>4520</v>
      </c>
      <c r="D67" s="6">
        <f t="shared" si="4"/>
        <v>1</v>
      </c>
      <c r="E67" s="6">
        <f t="shared" si="5"/>
        <v>1</v>
      </c>
      <c r="F67" s="43">
        <f>IF(E67=8,100,0)</f>
        <v>0</v>
      </c>
      <c r="G67" s="4">
        <f>SUM(LARGE(H67:Q67,1),LARGE(H67:Q67,2),LARGE(H67:Q67,3),LARGE(H67:Q67,4),LARGE(H67:Q67,5),F67)</f>
        <v>115</v>
      </c>
      <c r="H67" s="27">
        <f ca="1">puntenberekening!F274</f>
        <v>115</v>
      </c>
      <c r="I67" s="27">
        <f ca="1">puntenberekening!I274</f>
        <v>0</v>
      </c>
      <c r="J67" s="27">
        <f ca="1">puntenberekening!L274</f>
        <v>0</v>
      </c>
      <c r="K67" s="27">
        <f ca="1">puntenberekening!O274</f>
        <v>0</v>
      </c>
      <c r="L67" s="27">
        <f ca="1">puntenberekening!R274</f>
        <v>0</v>
      </c>
      <c r="M67" s="27">
        <f ca="1">puntenberekening!U274</f>
        <v>0</v>
      </c>
      <c r="N67" s="27">
        <f ca="1">puntenberekening!X274</f>
        <v>0</v>
      </c>
      <c r="O67" s="27">
        <f ca="1">puntenberekening!AA274</f>
        <v>0</v>
      </c>
      <c r="P67" s="27">
        <f ca="1">puntenberekening!AD274</f>
        <v>0</v>
      </c>
      <c r="Q67" s="27">
        <f ca="1">puntenberekening!AG274</f>
        <v>0</v>
      </c>
    </row>
    <row r="68" spans="1:17">
      <c r="A68" s="15" t="str">
        <f ca="1">puntenberekening!A299</f>
        <v>Vanneuville Kurt</v>
      </c>
      <c r="B68" s="16" t="str">
        <f ca="1">puntenberekening!B299</f>
        <v>BEHO</v>
      </c>
      <c r="C68" s="16">
        <f ca="1">puntenberekening!C299</f>
        <v>5427</v>
      </c>
      <c r="D68" s="6">
        <f t="shared" si="4"/>
        <v>1</v>
      </c>
      <c r="E68" s="6">
        <f t="shared" si="5"/>
        <v>1</v>
      </c>
      <c r="F68" s="43">
        <f>IF(E68=8,100,0)</f>
        <v>0</v>
      </c>
      <c r="G68" s="4">
        <f>SUM(LARGE(H68:Q68,1),LARGE(H68:Q68,2),LARGE(H68:Q68,3),LARGE(H68:Q68,4),LARGE(H68:Q68,5),F68)</f>
        <v>114</v>
      </c>
      <c r="H68" s="27">
        <f ca="1">puntenberekening!F299</f>
        <v>0</v>
      </c>
      <c r="I68" s="27">
        <f ca="1">puntenberekening!I299</f>
        <v>114</v>
      </c>
      <c r="J68" s="27">
        <f ca="1">puntenberekening!L299</f>
        <v>0</v>
      </c>
      <c r="K68" s="27">
        <f ca="1">puntenberekening!O299</f>
        <v>0</v>
      </c>
      <c r="L68" s="27">
        <f ca="1">puntenberekening!R299</f>
        <v>0</v>
      </c>
      <c r="M68" s="27">
        <f ca="1">puntenberekening!U299</f>
        <v>0</v>
      </c>
      <c r="N68" s="27">
        <f ca="1">puntenberekening!X299</f>
        <v>0</v>
      </c>
      <c r="O68" s="27">
        <f ca="1">puntenberekening!AA299</f>
        <v>0</v>
      </c>
      <c r="P68" s="27">
        <f ca="1">puntenberekening!AD299</f>
        <v>0</v>
      </c>
      <c r="Q68" s="27">
        <f ca="1">puntenberekening!AG299</f>
        <v>0</v>
      </c>
    </row>
    <row r="69" spans="1:17">
      <c r="A69" s="15">
        <f ca="1">puntenberekening!A314</f>
        <v>0</v>
      </c>
      <c r="B69" s="16">
        <f ca="1">puntenberekening!B314</f>
        <v>0</v>
      </c>
      <c r="C69" s="16">
        <f ca="1">puntenberekening!C314</f>
        <v>0</v>
      </c>
      <c r="D69" s="6">
        <f t="shared" ref="D69:D98" si="8">COUNTIF(H69:Q69, "&gt;0")</f>
        <v>0</v>
      </c>
      <c r="E69" s="6">
        <f t="shared" ref="E69:E89" si="9">COUNTIF(H69:O69, "&gt;0")</f>
        <v>0</v>
      </c>
      <c r="F69" s="43">
        <f t="shared" ref="F69:F89" si="10">IF(E69=8,100,0)</f>
        <v>0</v>
      </c>
      <c r="G69" s="4">
        <f t="shared" ref="G69:G98" si="11">SUM(LARGE(H69:Q69,1),LARGE(H69:Q69,2),LARGE(H69:Q69,3),LARGE(H69:Q69,4),LARGE(H69:Q69,5),F69)</f>
        <v>0</v>
      </c>
      <c r="H69" s="27">
        <f ca="1">puntenberekening!F314</f>
        <v>0</v>
      </c>
      <c r="I69" s="27">
        <f ca="1">puntenberekening!I314</f>
        <v>0</v>
      </c>
      <c r="J69" s="27">
        <f ca="1">puntenberekening!L314</f>
        <v>0</v>
      </c>
      <c r="K69" s="27">
        <f ca="1">puntenberekening!O314</f>
        <v>0</v>
      </c>
      <c r="L69" s="27">
        <f ca="1">puntenberekening!R314</f>
        <v>0</v>
      </c>
      <c r="M69" s="27">
        <f ca="1">puntenberekening!U314</f>
        <v>0</v>
      </c>
      <c r="N69" s="27">
        <f ca="1">puntenberekening!X314</f>
        <v>0</v>
      </c>
      <c r="O69" s="27">
        <f ca="1">puntenberekening!AA314</f>
        <v>0</v>
      </c>
      <c r="P69" s="27">
        <f ca="1">puntenberekening!AD314</f>
        <v>0</v>
      </c>
      <c r="Q69" s="27">
        <f ca="1">puntenberekening!AG314</f>
        <v>0</v>
      </c>
    </row>
    <row r="70" spans="1:17">
      <c r="A70" s="15">
        <f ca="1">puntenberekening!A315</f>
        <v>0</v>
      </c>
      <c r="B70" s="16">
        <f ca="1">puntenberekening!B315</f>
        <v>0</v>
      </c>
      <c r="C70" s="16">
        <f ca="1">puntenberekening!C315</f>
        <v>0</v>
      </c>
      <c r="D70" s="6">
        <f t="shared" si="8"/>
        <v>0</v>
      </c>
      <c r="E70" s="6">
        <f t="shared" si="9"/>
        <v>0</v>
      </c>
      <c r="F70" s="43">
        <f t="shared" si="10"/>
        <v>0</v>
      </c>
      <c r="G70" s="4">
        <f t="shared" si="11"/>
        <v>0</v>
      </c>
      <c r="H70" s="27">
        <f ca="1">puntenberekening!F315</f>
        <v>0</v>
      </c>
      <c r="I70" s="27">
        <f ca="1">puntenberekening!I315</f>
        <v>0</v>
      </c>
      <c r="J70" s="27">
        <f ca="1">puntenberekening!L315</f>
        <v>0</v>
      </c>
      <c r="K70" s="27">
        <f ca="1">puntenberekening!O315</f>
        <v>0</v>
      </c>
      <c r="L70" s="27">
        <f ca="1">puntenberekening!R315</f>
        <v>0</v>
      </c>
      <c r="M70" s="27">
        <f ca="1">puntenberekening!U315</f>
        <v>0</v>
      </c>
      <c r="N70" s="27">
        <f ca="1">puntenberekening!X315</f>
        <v>0</v>
      </c>
      <c r="O70" s="27">
        <f ca="1">puntenberekening!AA315</f>
        <v>0</v>
      </c>
      <c r="P70" s="27">
        <f ca="1">puntenberekening!AD315</f>
        <v>0</v>
      </c>
      <c r="Q70" s="27">
        <f ca="1">puntenberekening!AG315</f>
        <v>0</v>
      </c>
    </row>
    <row r="71" spans="1:17">
      <c r="A71" s="15">
        <f ca="1">puntenberekening!A316</f>
        <v>0</v>
      </c>
      <c r="B71" s="16">
        <f ca="1">puntenberekening!B316</f>
        <v>0</v>
      </c>
      <c r="C71" s="16">
        <f ca="1">puntenberekening!C316</f>
        <v>0</v>
      </c>
      <c r="D71" s="6">
        <f t="shared" si="8"/>
        <v>0</v>
      </c>
      <c r="E71" s="6">
        <f t="shared" si="9"/>
        <v>0</v>
      </c>
      <c r="F71" s="43">
        <f t="shared" si="10"/>
        <v>0</v>
      </c>
      <c r="G71" s="4">
        <f t="shared" si="11"/>
        <v>0</v>
      </c>
      <c r="H71" s="27">
        <f ca="1">puntenberekening!F316</f>
        <v>0</v>
      </c>
      <c r="I71" s="27">
        <f ca="1">puntenberekening!I316</f>
        <v>0</v>
      </c>
      <c r="J71" s="27">
        <f ca="1">puntenberekening!L316</f>
        <v>0</v>
      </c>
      <c r="K71" s="27">
        <f ca="1">puntenberekening!O316</f>
        <v>0</v>
      </c>
      <c r="L71" s="27">
        <f ca="1">puntenberekening!R316</f>
        <v>0</v>
      </c>
      <c r="M71" s="27">
        <f ca="1">puntenberekening!U316</f>
        <v>0</v>
      </c>
      <c r="N71" s="27">
        <f ca="1">puntenberekening!X316</f>
        <v>0</v>
      </c>
      <c r="O71" s="27">
        <f ca="1">puntenberekening!AA316</f>
        <v>0</v>
      </c>
      <c r="P71" s="27">
        <f ca="1">puntenberekening!AD316</f>
        <v>0</v>
      </c>
      <c r="Q71" s="27">
        <f ca="1">puntenberekening!AG316</f>
        <v>0</v>
      </c>
    </row>
    <row r="72" spans="1:17">
      <c r="A72" s="15">
        <f ca="1">puntenberekening!A317</f>
        <v>0</v>
      </c>
      <c r="B72" s="16">
        <f ca="1">puntenberekening!B317</f>
        <v>0</v>
      </c>
      <c r="C72" s="16">
        <f ca="1">puntenberekening!C317</f>
        <v>0</v>
      </c>
      <c r="D72" s="6">
        <f t="shared" si="8"/>
        <v>0</v>
      </c>
      <c r="E72" s="6">
        <f t="shared" si="9"/>
        <v>0</v>
      </c>
      <c r="F72" s="43">
        <f t="shared" si="10"/>
        <v>0</v>
      </c>
      <c r="G72" s="4">
        <f t="shared" si="11"/>
        <v>0</v>
      </c>
      <c r="H72" s="27">
        <f ca="1">puntenberekening!F317</f>
        <v>0</v>
      </c>
      <c r="I72" s="27">
        <f ca="1">puntenberekening!I317</f>
        <v>0</v>
      </c>
      <c r="J72" s="27">
        <f ca="1">puntenberekening!L317</f>
        <v>0</v>
      </c>
      <c r="K72" s="27">
        <f ca="1">puntenberekening!O317</f>
        <v>0</v>
      </c>
      <c r="L72" s="27">
        <f ca="1">puntenberekening!R317</f>
        <v>0</v>
      </c>
      <c r="M72" s="27">
        <f ca="1">puntenberekening!U317</f>
        <v>0</v>
      </c>
      <c r="N72" s="27">
        <f ca="1">puntenberekening!X317</f>
        <v>0</v>
      </c>
      <c r="O72" s="27">
        <f ca="1">puntenberekening!AA317</f>
        <v>0</v>
      </c>
      <c r="P72" s="27">
        <f ca="1">puntenberekening!AD317</f>
        <v>0</v>
      </c>
      <c r="Q72" s="27">
        <f ca="1">puntenberekening!AG317</f>
        <v>0</v>
      </c>
    </row>
    <row r="73" spans="1:17">
      <c r="A73" s="15">
        <f ca="1">puntenberekening!A318</f>
        <v>0</v>
      </c>
      <c r="B73" s="16">
        <f ca="1">puntenberekening!B318</f>
        <v>0</v>
      </c>
      <c r="C73" s="16">
        <f ca="1">puntenberekening!C318</f>
        <v>0</v>
      </c>
      <c r="D73" s="6">
        <f t="shared" si="8"/>
        <v>0</v>
      </c>
      <c r="E73" s="6">
        <f t="shared" si="9"/>
        <v>0</v>
      </c>
      <c r="F73" s="43">
        <f t="shared" si="10"/>
        <v>0</v>
      </c>
      <c r="G73" s="4">
        <f t="shared" si="11"/>
        <v>0</v>
      </c>
      <c r="H73" s="27">
        <f ca="1">puntenberekening!F318</f>
        <v>0</v>
      </c>
      <c r="I73" s="27">
        <f ca="1">puntenberekening!I318</f>
        <v>0</v>
      </c>
      <c r="J73" s="27">
        <f ca="1">puntenberekening!L318</f>
        <v>0</v>
      </c>
      <c r="K73" s="27">
        <f ca="1">puntenberekening!O318</f>
        <v>0</v>
      </c>
      <c r="L73" s="27">
        <f ca="1">puntenberekening!R318</f>
        <v>0</v>
      </c>
      <c r="M73" s="27">
        <f ca="1">puntenberekening!U318</f>
        <v>0</v>
      </c>
      <c r="N73" s="27">
        <f ca="1">puntenberekening!X318</f>
        <v>0</v>
      </c>
      <c r="O73" s="27">
        <f ca="1">puntenberekening!AA318</f>
        <v>0</v>
      </c>
      <c r="P73" s="27">
        <f ca="1">puntenberekening!AD318</f>
        <v>0</v>
      </c>
      <c r="Q73" s="27">
        <f ca="1">puntenberekening!AG318</f>
        <v>0</v>
      </c>
    </row>
    <row r="74" spans="1:17">
      <c r="A74" s="15">
        <f ca="1">puntenberekening!A319</f>
        <v>0</v>
      </c>
      <c r="B74" s="16">
        <f ca="1">puntenberekening!B319</f>
        <v>0</v>
      </c>
      <c r="C74" s="16">
        <f ca="1">puntenberekening!C319</f>
        <v>0</v>
      </c>
      <c r="D74" s="6">
        <f t="shared" si="8"/>
        <v>0</v>
      </c>
      <c r="E74" s="6">
        <f t="shared" si="9"/>
        <v>0</v>
      </c>
      <c r="F74" s="43">
        <f t="shared" si="10"/>
        <v>0</v>
      </c>
      <c r="G74" s="4">
        <f t="shared" si="11"/>
        <v>0</v>
      </c>
      <c r="H74" s="27">
        <f ca="1">puntenberekening!F319</f>
        <v>0</v>
      </c>
      <c r="I74" s="27">
        <f ca="1">puntenberekening!I319</f>
        <v>0</v>
      </c>
      <c r="J74" s="27">
        <f ca="1">puntenberekening!L319</f>
        <v>0</v>
      </c>
      <c r="K74" s="27">
        <f ca="1">puntenberekening!O319</f>
        <v>0</v>
      </c>
      <c r="L74" s="27">
        <f ca="1">puntenberekening!R319</f>
        <v>0</v>
      </c>
      <c r="M74" s="27">
        <f ca="1">puntenberekening!U319</f>
        <v>0</v>
      </c>
      <c r="N74" s="27">
        <f ca="1">puntenberekening!X319</f>
        <v>0</v>
      </c>
      <c r="O74" s="27">
        <f ca="1">puntenberekening!AA319</f>
        <v>0</v>
      </c>
      <c r="P74" s="27">
        <f ca="1">puntenberekening!AD319</f>
        <v>0</v>
      </c>
      <c r="Q74" s="27">
        <f ca="1">puntenberekening!AG319</f>
        <v>0</v>
      </c>
    </row>
    <row r="75" spans="1:17">
      <c r="A75" s="15">
        <f ca="1">puntenberekening!A320</f>
        <v>0</v>
      </c>
      <c r="B75" s="16">
        <f ca="1">puntenberekening!B320</f>
        <v>0</v>
      </c>
      <c r="C75" s="16">
        <f ca="1">puntenberekening!C320</f>
        <v>0</v>
      </c>
      <c r="D75" s="6">
        <f t="shared" si="8"/>
        <v>0</v>
      </c>
      <c r="E75" s="6">
        <f t="shared" si="9"/>
        <v>0</v>
      </c>
      <c r="F75" s="43">
        <f t="shared" si="10"/>
        <v>0</v>
      </c>
      <c r="G75" s="4">
        <f t="shared" si="11"/>
        <v>0</v>
      </c>
      <c r="H75" s="27">
        <f ca="1">puntenberekening!F320</f>
        <v>0</v>
      </c>
      <c r="I75" s="27">
        <f ca="1">puntenberekening!I320</f>
        <v>0</v>
      </c>
      <c r="J75" s="27">
        <f ca="1">puntenberekening!L320</f>
        <v>0</v>
      </c>
      <c r="K75" s="27">
        <f ca="1">puntenberekening!O320</f>
        <v>0</v>
      </c>
      <c r="L75" s="27">
        <f ca="1">puntenberekening!R320</f>
        <v>0</v>
      </c>
      <c r="M75" s="27">
        <f ca="1">puntenberekening!U320</f>
        <v>0</v>
      </c>
      <c r="N75" s="27">
        <f ca="1">puntenberekening!X320</f>
        <v>0</v>
      </c>
      <c r="O75" s="27">
        <f ca="1">puntenberekening!AA320</f>
        <v>0</v>
      </c>
      <c r="P75" s="27">
        <f ca="1">puntenberekening!AD320</f>
        <v>0</v>
      </c>
      <c r="Q75" s="27">
        <f ca="1">puntenberekening!AG320</f>
        <v>0</v>
      </c>
    </row>
    <row r="76" spans="1:17">
      <c r="A76" s="15">
        <f ca="1">puntenberekening!A321</f>
        <v>0</v>
      </c>
      <c r="B76" s="16">
        <f ca="1">puntenberekening!B321</f>
        <v>0</v>
      </c>
      <c r="C76" s="16">
        <f ca="1">puntenberekening!C321</f>
        <v>0</v>
      </c>
      <c r="D76" s="6">
        <f t="shared" si="8"/>
        <v>0</v>
      </c>
      <c r="E76" s="6">
        <f t="shared" si="9"/>
        <v>0</v>
      </c>
      <c r="F76" s="43">
        <f t="shared" si="10"/>
        <v>0</v>
      </c>
      <c r="G76" s="4">
        <f t="shared" si="11"/>
        <v>0</v>
      </c>
      <c r="H76" s="27">
        <f ca="1">puntenberekening!F321</f>
        <v>0</v>
      </c>
      <c r="I76" s="27">
        <f ca="1">puntenberekening!I321</f>
        <v>0</v>
      </c>
      <c r="J76" s="27">
        <f ca="1">puntenberekening!L321</f>
        <v>0</v>
      </c>
      <c r="K76" s="27">
        <f ca="1">puntenberekening!O321</f>
        <v>0</v>
      </c>
      <c r="L76" s="27">
        <f ca="1">puntenberekening!R321</f>
        <v>0</v>
      </c>
      <c r="M76" s="27">
        <f ca="1">puntenberekening!U321</f>
        <v>0</v>
      </c>
      <c r="N76" s="27">
        <f ca="1">puntenberekening!X321</f>
        <v>0</v>
      </c>
      <c r="O76" s="27">
        <f ca="1">puntenberekening!AA321</f>
        <v>0</v>
      </c>
      <c r="P76" s="27">
        <f ca="1">puntenberekening!AD321</f>
        <v>0</v>
      </c>
      <c r="Q76" s="27">
        <f ca="1">puntenberekening!AG321</f>
        <v>0</v>
      </c>
    </row>
    <row r="77" spans="1:17">
      <c r="A77" s="15">
        <f ca="1">puntenberekening!A322</f>
        <v>0</v>
      </c>
      <c r="B77" s="16">
        <f ca="1">puntenberekening!B322</f>
        <v>0</v>
      </c>
      <c r="C77" s="16">
        <f ca="1">puntenberekening!C322</f>
        <v>0</v>
      </c>
      <c r="D77" s="6">
        <f t="shared" si="8"/>
        <v>0</v>
      </c>
      <c r="E77" s="6">
        <f t="shared" si="9"/>
        <v>0</v>
      </c>
      <c r="F77" s="43">
        <f t="shared" si="10"/>
        <v>0</v>
      </c>
      <c r="G77" s="4">
        <f t="shared" si="11"/>
        <v>0</v>
      </c>
      <c r="H77" s="27">
        <f ca="1">puntenberekening!F322</f>
        <v>0</v>
      </c>
      <c r="I77" s="27">
        <f ca="1">puntenberekening!I322</f>
        <v>0</v>
      </c>
      <c r="J77" s="27">
        <f ca="1">puntenberekening!L322</f>
        <v>0</v>
      </c>
      <c r="K77" s="27">
        <f ca="1">puntenberekening!O322</f>
        <v>0</v>
      </c>
      <c r="L77" s="27">
        <f ca="1">puntenberekening!R322</f>
        <v>0</v>
      </c>
      <c r="M77" s="27">
        <f ca="1">puntenberekening!U322</f>
        <v>0</v>
      </c>
      <c r="N77" s="27">
        <f ca="1">puntenberekening!X322</f>
        <v>0</v>
      </c>
      <c r="O77" s="27">
        <f ca="1">puntenberekening!AA322</f>
        <v>0</v>
      </c>
      <c r="P77" s="27">
        <f ca="1">puntenberekening!AD322</f>
        <v>0</v>
      </c>
      <c r="Q77" s="27">
        <f ca="1">puntenberekening!AG322</f>
        <v>0</v>
      </c>
    </row>
    <row r="78" spans="1:17">
      <c r="A78" s="15">
        <f ca="1">puntenberekening!A323</f>
        <v>0</v>
      </c>
      <c r="B78" s="16">
        <f ca="1">puntenberekening!B323</f>
        <v>0</v>
      </c>
      <c r="C78" s="16">
        <f ca="1">puntenberekening!C323</f>
        <v>0</v>
      </c>
      <c r="D78" s="6">
        <f t="shared" si="8"/>
        <v>0</v>
      </c>
      <c r="E78" s="6">
        <f t="shared" si="9"/>
        <v>0</v>
      </c>
      <c r="F78" s="43">
        <f t="shared" si="10"/>
        <v>0</v>
      </c>
      <c r="G78" s="4">
        <f t="shared" si="11"/>
        <v>0</v>
      </c>
      <c r="H78" s="27">
        <f ca="1">puntenberekening!F323</f>
        <v>0</v>
      </c>
      <c r="I78" s="27">
        <f ca="1">puntenberekening!I323</f>
        <v>0</v>
      </c>
      <c r="J78" s="27">
        <f ca="1">puntenberekening!L323</f>
        <v>0</v>
      </c>
      <c r="K78" s="27">
        <f ca="1">puntenberekening!O323</f>
        <v>0</v>
      </c>
      <c r="L78" s="27">
        <f ca="1">puntenberekening!R323</f>
        <v>0</v>
      </c>
      <c r="M78" s="27">
        <f ca="1">puntenberekening!U323</f>
        <v>0</v>
      </c>
      <c r="N78" s="27">
        <f ca="1">puntenberekening!X323</f>
        <v>0</v>
      </c>
      <c r="O78" s="27">
        <f ca="1">puntenberekening!AA323</f>
        <v>0</v>
      </c>
      <c r="P78" s="27">
        <f ca="1">puntenberekening!AD323</f>
        <v>0</v>
      </c>
      <c r="Q78" s="27">
        <f ca="1">puntenberekening!AG323</f>
        <v>0</v>
      </c>
    </row>
    <row r="79" spans="1:17">
      <c r="A79" s="15">
        <f ca="1">puntenberekening!A324</f>
        <v>0</v>
      </c>
      <c r="B79" s="16">
        <f ca="1">puntenberekening!B324</f>
        <v>0</v>
      </c>
      <c r="C79" s="16">
        <f ca="1">puntenberekening!C324</f>
        <v>0</v>
      </c>
      <c r="D79" s="6">
        <f t="shared" si="8"/>
        <v>0</v>
      </c>
      <c r="E79" s="6">
        <f t="shared" si="9"/>
        <v>0</v>
      </c>
      <c r="F79" s="43">
        <f t="shared" si="10"/>
        <v>0</v>
      </c>
      <c r="G79" s="4">
        <f t="shared" si="11"/>
        <v>0</v>
      </c>
      <c r="H79" s="27">
        <f ca="1">puntenberekening!F324</f>
        <v>0</v>
      </c>
      <c r="I79" s="27">
        <f ca="1">puntenberekening!I324</f>
        <v>0</v>
      </c>
      <c r="J79" s="27">
        <f ca="1">puntenberekening!L324</f>
        <v>0</v>
      </c>
      <c r="K79" s="27">
        <f ca="1">puntenberekening!O324</f>
        <v>0</v>
      </c>
      <c r="L79" s="27">
        <f ca="1">puntenberekening!R324</f>
        <v>0</v>
      </c>
      <c r="M79" s="27">
        <f ca="1">puntenberekening!U324</f>
        <v>0</v>
      </c>
      <c r="N79" s="27">
        <f ca="1">puntenberekening!X324</f>
        <v>0</v>
      </c>
      <c r="O79" s="27">
        <f ca="1">puntenberekening!AA324</f>
        <v>0</v>
      </c>
      <c r="P79" s="27">
        <f ca="1">puntenberekening!AD324</f>
        <v>0</v>
      </c>
      <c r="Q79" s="27">
        <f ca="1">puntenberekening!AG324</f>
        <v>0</v>
      </c>
    </row>
    <row r="80" spans="1:17">
      <c r="A80" s="15">
        <f ca="1">puntenberekening!A325</f>
        <v>0</v>
      </c>
      <c r="B80" s="16">
        <f ca="1">puntenberekening!B325</f>
        <v>0</v>
      </c>
      <c r="C80" s="16">
        <f ca="1">puntenberekening!C325</f>
        <v>0</v>
      </c>
      <c r="D80" s="6">
        <f t="shared" si="8"/>
        <v>0</v>
      </c>
      <c r="E80" s="6">
        <f t="shared" si="9"/>
        <v>0</v>
      </c>
      <c r="F80" s="43">
        <f t="shared" si="10"/>
        <v>0</v>
      </c>
      <c r="G80" s="4">
        <f t="shared" si="11"/>
        <v>0</v>
      </c>
      <c r="H80" s="27">
        <f ca="1">puntenberekening!F325</f>
        <v>0</v>
      </c>
      <c r="I80" s="27">
        <f ca="1">puntenberekening!I325</f>
        <v>0</v>
      </c>
      <c r="J80" s="27">
        <f ca="1">puntenberekening!L325</f>
        <v>0</v>
      </c>
      <c r="K80" s="27">
        <f ca="1">puntenberekening!O325</f>
        <v>0</v>
      </c>
      <c r="L80" s="27">
        <f ca="1">puntenberekening!R325</f>
        <v>0</v>
      </c>
      <c r="M80" s="27">
        <f ca="1">puntenberekening!U325</f>
        <v>0</v>
      </c>
      <c r="N80" s="27">
        <f ca="1">puntenberekening!X325</f>
        <v>0</v>
      </c>
      <c r="O80" s="27">
        <f ca="1">puntenberekening!AA325</f>
        <v>0</v>
      </c>
      <c r="P80" s="27">
        <f ca="1">puntenberekening!AD325</f>
        <v>0</v>
      </c>
      <c r="Q80" s="27">
        <f ca="1">puntenberekening!AG325</f>
        <v>0</v>
      </c>
    </row>
    <row r="81" spans="1:19">
      <c r="A81" s="15">
        <f ca="1">puntenberekening!A326</f>
        <v>0</v>
      </c>
      <c r="B81" s="16">
        <f ca="1">puntenberekening!B326</f>
        <v>0</v>
      </c>
      <c r="C81" s="16">
        <f ca="1">puntenberekening!C326</f>
        <v>0</v>
      </c>
      <c r="D81" s="6">
        <f t="shared" si="8"/>
        <v>0</v>
      </c>
      <c r="E81" s="6">
        <f t="shared" si="9"/>
        <v>0</v>
      </c>
      <c r="F81" s="43">
        <f t="shared" si="10"/>
        <v>0</v>
      </c>
      <c r="G81" s="4">
        <f t="shared" si="11"/>
        <v>0</v>
      </c>
      <c r="H81" s="27">
        <f ca="1">puntenberekening!F326</f>
        <v>0</v>
      </c>
      <c r="I81" s="27">
        <f ca="1">puntenberekening!I326</f>
        <v>0</v>
      </c>
      <c r="J81" s="27">
        <f ca="1">puntenberekening!L326</f>
        <v>0</v>
      </c>
      <c r="K81" s="27">
        <f ca="1">puntenberekening!O326</f>
        <v>0</v>
      </c>
      <c r="L81" s="27">
        <f ca="1">puntenberekening!R326</f>
        <v>0</v>
      </c>
      <c r="M81" s="27">
        <f ca="1">puntenberekening!U326</f>
        <v>0</v>
      </c>
      <c r="N81" s="27">
        <f ca="1">puntenberekening!X326</f>
        <v>0</v>
      </c>
      <c r="O81" s="27">
        <f ca="1">puntenberekening!AA326</f>
        <v>0</v>
      </c>
      <c r="P81" s="27">
        <f ca="1">puntenberekening!AD326</f>
        <v>0</v>
      </c>
      <c r="Q81" s="27">
        <f ca="1">puntenberekening!AG326</f>
        <v>0</v>
      </c>
    </row>
    <row r="82" spans="1:19">
      <c r="A82" s="15">
        <f ca="1">puntenberekening!A327</f>
        <v>0</v>
      </c>
      <c r="B82" s="16">
        <f ca="1">puntenberekening!B327</f>
        <v>0</v>
      </c>
      <c r="C82" s="16">
        <f ca="1">puntenberekening!C327</f>
        <v>0</v>
      </c>
      <c r="D82" s="6">
        <f t="shared" si="8"/>
        <v>0</v>
      </c>
      <c r="E82" s="6">
        <f t="shared" si="9"/>
        <v>0</v>
      </c>
      <c r="F82" s="43">
        <f t="shared" si="10"/>
        <v>0</v>
      </c>
      <c r="G82" s="4">
        <f t="shared" si="11"/>
        <v>0</v>
      </c>
      <c r="H82" s="27">
        <f ca="1">puntenberekening!F327</f>
        <v>0</v>
      </c>
      <c r="I82" s="27">
        <f ca="1">puntenberekening!I327</f>
        <v>0</v>
      </c>
      <c r="J82" s="27">
        <f ca="1">puntenberekening!L327</f>
        <v>0</v>
      </c>
      <c r="K82" s="27">
        <f ca="1">puntenberekening!O327</f>
        <v>0</v>
      </c>
      <c r="L82" s="27">
        <f ca="1">puntenberekening!R327</f>
        <v>0</v>
      </c>
      <c r="M82" s="27">
        <f ca="1">puntenberekening!U327</f>
        <v>0</v>
      </c>
      <c r="N82" s="27">
        <f ca="1">puntenberekening!X327</f>
        <v>0</v>
      </c>
      <c r="O82" s="27">
        <f ca="1">puntenberekening!AA327</f>
        <v>0</v>
      </c>
      <c r="P82" s="27">
        <f ca="1">puntenberekening!AD327</f>
        <v>0</v>
      </c>
      <c r="Q82" s="27">
        <f ca="1">puntenberekening!AG327</f>
        <v>0</v>
      </c>
    </row>
    <row r="83" spans="1:19">
      <c r="A83" s="15">
        <f ca="1">puntenberekening!A328</f>
        <v>0</v>
      </c>
      <c r="B83" s="16">
        <f ca="1">puntenberekening!B328</f>
        <v>0</v>
      </c>
      <c r="C83" s="16">
        <f ca="1">puntenberekening!C328</f>
        <v>0</v>
      </c>
      <c r="D83" s="6">
        <f t="shared" si="8"/>
        <v>0</v>
      </c>
      <c r="E83" s="6">
        <f t="shared" si="9"/>
        <v>0</v>
      </c>
      <c r="F83" s="43">
        <f t="shared" si="10"/>
        <v>0</v>
      </c>
      <c r="G83" s="4">
        <f t="shared" si="11"/>
        <v>0</v>
      </c>
      <c r="H83" s="27">
        <f ca="1">puntenberekening!F328</f>
        <v>0</v>
      </c>
      <c r="I83" s="27">
        <f ca="1">puntenberekening!I328</f>
        <v>0</v>
      </c>
      <c r="J83" s="27">
        <f ca="1">puntenberekening!L328</f>
        <v>0</v>
      </c>
      <c r="K83" s="27">
        <f ca="1">puntenberekening!O328</f>
        <v>0</v>
      </c>
      <c r="L83" s="27">
        <f ca="1">puntenberekening!R328</f>
        <v>0</v>
      </c>
      <c r="M83" s="27">
        <f ca="1">puntenberekening!U328</f>
        <v>0</v>
      </c>
      <c r="N83" s="27">
        <f ca="1">puntenberekening!X328</f>
        <v>0</v>
      </c>
      <c r="O83" s="27">
        <f ca="1">puntenberekening!AA328</f>
        <v>0</v>
      </c>
      <c r="P83" s="27">
        <f ca="1">puntenberekening!AD328</f>
        <v>0</v>
      </c>
      <c r="Q83" s="27">
        <f ca="1">puntenberekening!AG328</f>
        <v>0</v>
      </c>
    </row>
    <row r="84" spans="1:19">
      <c r="A84" s="15">
        <f ca="1">puntenberekening!A329</f>
        <v>0</v>
      </c>
      <c r="B84" s="16">
        <f ca="1">puntenberekening!B329</f>
        <v>0</v>
      </c>
      <c r="C84" s="16">
        <f ca="1">puntenberekening!C329</f>
        <v>0</v>
      </c>
      <c r="D84" s="6">
        <f t="shared" si="8"/>
        <v>0</v>
      </c>
      <c r="E84" s="6">
        <f t="shared" si="9"/>
        <v>0</v>
      </c>
      <c r="F84" s="43">
        <f t="shared" si="10"/>
        <v>0</v>
      </c>
      <c r="G84" s="4">
        <f t="shared" si="11"/>
        <v>0</v>
      </c>
      <c r="H84" s="27">
        <f ca="1">puntenberekening!F329</f>
        <v>0</v>
      </c>
      <c r="I84" s="27">
        <f ca="1">puntenberekening!I329</f>
        <v>0</v>
      </c>
      <c r="J84" s="27">
        <f ca="1">puntenberekening!L329</f>
        <v>0</v>
      </c>
      <c r="K84" s="27">
        <f ca="1">puntenberekening!O329</f>
        <v>0</v>
      </c>
      <c r="L84" s="27">
        <f ca="1">puntenberekening!R329</f>
        <v>0</v>
      </c>
      <c r="M84" s="27">
        <f ca="1">puntenberekening!U329</f>
        <v>0</v>
      </c>
      <c r="N84" s="27">
        <f ca="1">puntenberekening!X329</f>
        <v>0</v>
      </c>
      <c r="O84" s="27">
        <f ca="1">puntenberekening!AA329</f>
        <v>0</v>
      </c>
      <c r="P84" s="27">
        <f ca="1">puntenberekening!AD329</f>
        <v>0</v>
      </c>
      <c r="Q84" s="27">
        <f ca="1">puntenberekening!AG329</f>
        <v>0</v>
      </c>
    </row>
    <row r="85" spans="1:19">
      <c r="A85" s="15">
        <f ca="1">puntenberekening!A330</f>
        <v>0</v>
      </c>
      <c r="B85" s="16">
        <f ca="1">puntenberekening!B330</f>
        <v>0</v>
      </c>
      <c r="C85" s="16">
        <f ca="1">puntenberekening!C330</f>
        <v>0</v>
      </c>
      <c r="D85" s="6">
        <f t="shared" si="8"/>
        <v>0</v>
      </c>
      <c r="E85" s="6">
        <f t="shared" si="9"/>
        <v>0</v>
      </c>
      <c r="F85" s="43">
        <f t="shared" si="10"/>
        <v>0</v>
      </c>
      <c r="G85" s="4">
        <f t="shared" si="11"/>
        <v>0</v>
      </c>
      <c r="H85" s="27">
        <f ca="1">puntenberekening!F330</f>
        <v>0</v>
      </c>
      <c r="I85" s="27">
        <f ca="1">puntenberekening!I330</f>
        <v>0</v>
      </c>
      <c r="J85" s="27">
        <f ca="1">puntenberekening!L330</f>
        <v>0</v>
      </c>
      <c r="K85" s="27">
        <f ca="1">puntenberekening!O330</f>
        <v>0</v>
      </c>
      <c r="L85" s="27">
        <f ca="1">puntenberekening!R330</f>
        <v>0</v>
      </c>
      <c r="M85" s="27">
        <f ca="1">puntenberekening!U330</f>
        <v>0</v>
      </c>
      <c r="N85" s="27">
        <f ca="1">puntenberekening!X330</f>
        <v>0</v>
      </c>
      <c r="O85" s="27">
        <f ca="1">puntenberekening!AA330</f>
        <v>0</v>
      </c>
      <c r="P85" s="27">
        <f ca="1">puntenberekening!AD330</f>
        <v>0</v>
      </c>
      <c r="Q85" s="27">
        <f ca="1">puntenberekening!AG330</f>
        <v>0</v>
      </c>
    </row>
    <row r="86" spans="1:19">
      <c r="A86" s="15">
        <f ca="1">puntenberekening!A331</f>
        <v>0</v>
      </c>
      <c r="B86" s="16">
        <f ca="1">puntenberekening!B331</f>
        <v>0</v>
      </c>
      <c r="C86" s="16">
        <f ca="1">puntenberekening!C331</f>
        <v>0</v>
      </c>
      <c r="D86" s="6">
        <f t="shared" si="8"/>
        <v>0</v>
      </c>
      <c r="E86" s="6">
        <f t="shared" si="9"/>
        <v>0</v>
      </c>
      <c r="F86" s="43">
        <f t="shared" si="10"/>
        <v>0</v>
      </c>
      <c r="G86" s="4">
        <f t="shared" si="11"/>
        <v>0</v>
      </c>
      <c r="H86" s="27">
        <f ca="1">puntenberekening!F331</f>
        <v>0</v>
      </c>
      <c r="I86" s="27">
        <f ca="1">puntenberekening!I331</f>
        <v>0</v>
      </c>
      <c r="J86" s="27">
        <f ca="1">puntenberekening!L331</f>
        <v>0</v>
      </c>
      <c r="K86" s="27">
        <f ca="1">puntenberekening!O331</f>
        <v>0</v>
      </c>
      <c r="L86" s="27">
        <f ca="1">puntenberekening!R331</f>
        <v>0</v>
      </c>
      <c r="M86" s="27">
        <f ca="1">puntenberekening!U331</f>
        <v>0</v>
      </c>
      <c r="N86" s="27">
        <f ca="1">puntenberekening!X331</f>
        <v>0</v>
      </c>
      <c r="O86" s="27">
        <f ca="1">puntenberekening!AA331</f>
        <v>0</v>
      </c>
      <c r="P86" s="27">
        <f ca="1">puntenberekening!AD331</f>
        <v>0</v>
      </c>
      <c r="Q86" s="27">
        <f ca="1">puntenberekening!AG331</f>
        <v>0</v>
      </c>
    </row>
    <row r="87" spans="1:19">
      <c r="A87" s="15">
        <f ca="1">puntenberekening!A332</f>
        <v>0</v>
      </c>
      <c r="B87" s="16">
        <f ca="1">puntenberekening!B332</f>
        <v>0</v>
      </c>
      <c r="C87" s="16">
        <f ca="1">puntenberekening!C332</f>
        <v>0</v>
      </c>
      <c r="D87" s="6">
        <f t="shared" si="8"/>
        <v>0</v>
      </c>
      <c r="E87" s="6">
        <f t="shared" si="9"/>
        <v>0</v>
      </c>
      <c r="F87" s="43">
        <f t="shared" si="10"/>
        <v>0</v>
      </c>
      <c r="G87" s="4">
        <f t="shared" si="11"/>
        <v>0</v>
      </c>
      <c r="H87" s="27">
        <f ca="1">puntenberekening!F332</f>
        <v>0</v>
      </c>
      <c r="I87" s="27">
        <f ca="1">puntenberekening!I332</f>
        <v>0</v>
      </c>
      <c r="J87" s="27">
        <f ca="1">puntenberekening!L332</f>
        <v>0</v>
      </c>
      <c r="K87" s="27">
        <f ca="1">puntenberekening!O332</f>
        <v>0</v>
      </c>
      <c r="L87" s="27">
        <f ca="1">puntenberekening!R332</f>
        <v>0</v>
      </c>
      <c r="M87" s="27">
        <f ca="1">puntenberekening!U332</f>
        <v>0</v>
      </c>
      <c r="N87" s="27">
        <f ca="1">puntenberekening!X332</f>
        <v>0</v>
      </c>
      <c r="O87" s="27">
        <f ca="1">puntenberekening!AA332</f>
        <v>0</v>
      </c>
      <c r="P87" s="27">
        <f ca="1">puntenberekening!AD332</f>
        <v>0</v>
      </c>
      <c r="Q87" s="27">
        <f ca="1">puntenberekening!AG332</f>
        <v>0</v>
      </c>
    </row>
    <row r="88" spans="1:19">
      <c r="A88" s="15">
        <f ca="1">puntenberekening!A333</f>
        <v>0</v>
      </c>
      <c r="B88" s="16">
        <f ca="1">puntenberekening!B333</f>
        <v>0</v>
      </c>
      <c r="C88" s="16">
        <f ca="1">puntenberekening!C333</f>
        <v>0</v>
      </c>
      <c r="D88" s="6">
        <f t="shared" si="8"/>
        <v>0</v>
      </c>
      <c r="E88" s="6">
        <f t="shared" si="9"/>
        <v>0</v>
      </c>
      <c r="F88" s="43">
        <f t="shared" si="10"/>
        <v>0</v>
      </c>
      <c r="G88" s="4">
        <f t="shared" si="11"/>
        <v>0</v>
      </c>
      <c r="H88" s="27">
        <f ca="1">puntenberekening!F333</f>
        <v>0</v>
      </c>
      <c r="I88" s="27">
        <f ca="1">puntenberekening!I333</f>
        <v>0</v>
      </c>
      <c r="J88" s="27">
        <f ca="1">puntenberekening!L333</f>
        <v>0</v>
      </c>
      <c r="K88" s="27">
        <f ca="1">puntenberekening!O333</f>
        <v>0</v>
      </c>
      <c r="L88" s="27">
        <f ca="1">puntenberekening!R333</f>
        <v>0</v>
      </c>
      <c r="M88" s="27">
        <f ca="1">puntenberekening!U333</f>
        <v>0</v>
      </c>
      <c r="N88" s="27">
        <f ca="1">puntenberekening!X333</f>
        <v>0</v>
      </c>
      <c r="O88" s="27">
        <f ca="1">puntenberekening!AA333</f>
        <v>0</v>
      </c>
      <c r="P88" s="27">
        <f ca="1">puntenberekening!AD333</f>
        <v>0</v>
      </c>
      <c r="Q88" s="27">
        <f ca="1">puntenberekening!AG333</f>
        <v>0</v>
      </c>
    </row>
    <row r="89" spans="1:19">
      <c r="A89" s="15">
        <f ca="1">puntenberekening!A334</f>
        <v>0</v>
      </c>
      <c r="B89" s="16">
        <f ca="1">puntenberekening!B334</f>
        <v>0</v>
      </c>
      <c r="C89" s="16">
        <f ca="1">puntenberekening!C334</f>
        <v>0</v>
      </c>
      <c r="D89" s="6">
        <f t="shared" si="8"/>
        <v>0</v>
      </c>
      <c r="E89" s="6">
        <f t="shared" si="9"/>
        <v>0</v>
      </c>
      <c r="F89" s="43">
        <f t="shared" si="10"/>
        <v>0</v>
      </c>
      <c r="G89" s="4">
        <f t="shared" si="11"/>
        <v>0</v>
      </c>
      <c r="H89" s="27">
        <f ca="1">puntenberekening!F334</f>
        <v>0</v>
      </c>
      <c r="I89" s="27">
        <f ca="1">puntenberekening!I334</f>
        <v>0</v>
      </c>
      <c r="J89" s="27">
        <f ca="1">puntenberekening!L334</f>
        <v>0</v>
      </c>
      <c r="K89" s="27">
        <f ca="1">puntenberekening!O334</f>
        <v>0</v>
      </c>
      <c r="L89" s="27">
        <f ca="1">puntenberekening!R334</f>
        <v>0</v>
      </c>
      <c r="M89" s="27">
        <f ca="1">puntenberekening!U334</f>
        <v>0</v>
      </c>
      <c r="N89" s="27">
        <f ca="1">puntenberekening!X334</f>
        <v>0</v>
      </c>
      <c r="O89" s="27">
        <f ca="1">puntenberekening!AA334</f>
        <v>0</v>
      </c>
      <c r="P89" s="27">
        <f ca="1">puntenberekening!AD334</f>
        <v>0</v>
      </c>
      <c r="Q89" s="27">
        <f ca="1">puntenberekening!AG334</f>
        <v>0</v>
      </c>
    </row>
    <row r="90" spans="1:19">
      <c r="A90" s="15">
        <f ca="1">puntenberekening!A335</f>
        <v>0</v>
      </c>
      <c r="B90" s="16">
        <f ca="1">puntenberekening!B335</f>
        <v>0</v>
      </c>
      <c r="C90" s="16">
        <f ca="1">puntenberekening!C335</f>
        <v>0</v>
      </c>
      <c r="D90" s="6">
        <f t="shared" si="8"/>
        <v>0</v>
      </c>
      <c r="E90" s="6">
        <f>COUNTIF(H90:O90, "&gt;0")</f>
        <v>0</v>
      </c>
      <c r="F90" s="43">
        <f>IF(E90=8,100,0)</f>
        <v>0</v>
      </c>
      <c r="G90" s="4">
        <f t="shared" si="11"/>
        <v>0</v>
      </c>
      <c r="H90" s="27">
        <f ca="1">puntenberekening!F335</f>
        <v>0</v>
      </c>
      <c r="I90" s="27">
        <f ca="1">puntenberekening!I335</f>
        <v>0</v>
      </c>
      <c r="J90" s="27">
        <f ca="1">puntenberekening!L335</f>
        <v>0</v>
      </c>
      <c r="K90" s="27">
        <f ca="1">puntenberekening!O335</f>
        <v>0</v>
      </c>
      <c r="L90" s="27">
        <f ca="1">puntenberekening!R335</f>
        <v>0</v>
      </c>
      <c r="M90" s="27">
        <f ca="1">puntenberekening!U335</f>
        <v>0</v>
      </c>
      <c r="N90" s="27">
        <f ca="1">puntenberekening!X335</f>
        <v>0</v>
      </c>
      <c r="O90" s="27">
        <f ca="1">puntenberekening!AA335</f>
        <v>0</v>
      </c>
      <c r="P90" s="27">
        <f ca="1">puntenberekening!AD335</f>
        <v>0</v>
      </c>
      <c r="Q90" s="27">
        <f ca="1">puntenberekening!AG335</f>
        <v>0</v>
      </c>
      <c r="R90" s="50"/>
      <c r="S90" s="51"/>
    </row>
    <row r="91" spans="1:19">
      <c r="A91" s="15">
        <f ca="1">puntenberekening!A336</f>
        <v>0</v>
      </c>
      <c r="B91" s="16">
        <f ca="1">puntenberekening!B336</f>
        <v>0</v>
      </c>
      <c r="C91" s="16">
        <f ca="1">puntenberekening!C336</f>
        <v>0</v>
      </c>
      <c r="D91" s="6">
        <f t="shared" si="8"/>
        <v>0</v>
      </c>
      <c r="E91" s="6">
        <f>COUNTIF(H91:O91, "&gt;0")</f>
        <v>0</v>
      </c>
      <c r="F91" s="43">
        <f>IF(E91=8,100,0)</f>
        <v>0</v>
      </c>
      <c r="G91" s="4">
        <f t="shared" si="11"/>
        <v>0</v>
      </c>
      <c r="H91" s="27">
        <f ca="1">puntenberekening!F336</f>
        <v>0</v>
      </c>
      <c r="I91" s="27">
        <f ca="1">puntenberekening!I336</f>
        <v>0</v>
      </c>
      <c r="J91" s="27">
        <f ca="1">puntenberekening!L336</f>
        <v>0</v>
      </c>
      <c r="K91" s="27">
        <f ca="1">puntenberekening!O336</f>
        <v>0</v>
      </c>
      <c r="L91" s="27">
        <f ca="1">puntenberekening!R336</f>
        <v>0</v>
      </c>
      <c r="M91" s="27">
        <f ca="1">puntenberekening!U336</f>
        <v>0</v>
      </c>
      <c r="N91" s="27">
        <f ca="1">puntenberekening!X336</f>
        <v>0</v>
      </c>
      <c r="O91" s="27">
        <f ca="1">puntenberekening!AA336</f>
        <v>0</v>
      </c>
      <c r="P91" s="27">
        <f ca="1">puntenberekening!AD336</f>
        <v>0</v>
      </c>
      <c r="Q91" s="27">
        <f ca="1">puntenberekening!AG336</f>
        <v>0</v>
      </c>
    </row>
    <row r="92" spans="1:19">
      <c r="A92" s="15">
        <f ca="1">puntenberekening!A337</f>
        <v>0</v>
      </c>
      <c r="B92" s="16">
        <f ca="1">puntenberekening!B337</f>
        <v>0</v>
      </c>
      <c r="C92" s="16">
        <f ca="1">puntenberekening!C337</f>
        <v>0</v>
      </c>
      <c r="D92" s="6">
        <f t="shared" si="8"/>
        <v>0</v>
      </c>
      <c r="E92" s="6">
        <f>COUNTIF(H92:O92, "&gt;0")</f>
        <v>0</v>
      </c>
      <c r="F92" s="43">
        <f>IF(E92=8,100,0)</f>
        <v>0</v>
      </c>
      <c r="G92" s="4">
        <f t="shared" si="11"/>
        <v>0</v>
      </c>
      <c r="H92" s="27">
        <f ca="1">puntenberekening!F337</f>
        <v>0</v>
      </c>
      <c r="I92" s="27">
        <f ca="1">puntenberekening!I337</f>
        <v>0</v>
      </c>
      <c r="J92" s="27">
        <f ca="1">puntenberekening!L337</f>
        <v>0</v>
      </c>
      <c r="K92" s="27">
        <f ca="1">puntenberekening!O337</f>
        <v>0</v>
      </c>
      <c r="L92" s="27">
        <f ca="1">puntenberekening!R337</f>
        <v>0</v>
      </c>
      <c r="M92" s="27">
        <f ca="1">puntenberekening!U337</f>
        <v>0</v>
      </c>
      <c r="N92" s="27">
        <f ca="1">puntenberekening!X337</f>
        <v>0</v>
      </c>
      <c r="O92" s="27">
        <f ca="1">puntenberekening!AA337</f>
        <v>0</v>
      </c>
      <c r="P92" s="27">
        <f ca="1">puntenberekening!AD337</f>
        <v>0</v>
      </c>
      <c r="Q92" s="27">
        <f ca="1">puntenberekening!AG337</f>
        <v>0</v>
      </c>
    </row>
    <row r="93" spans="1:19">
      <c r="A93" s="15">
        <f ca="1">puntenberekening!A338</f>
        <v>0</v>
      </c>
      <c r="B93" s="16">
        <f ca="1">puntenberekening!B338</f>
        <v>0</v>
      </c>
      <c r="C93" s="16">
        <f ca="1">puntenberekening!C338</f>
        <v>0</v>
      </c>
      <c r="D93" s="6">
        <f t="shared" si="8"/>
        <v>0</v>
      </c>
      <c r="E93" s="6">
        <f>COUNTIF(H93:O93, "&gt;0")</f>
        <v>0</v>
      </c>
      <c r="F93" s="43">
        <f>IF(E93=8,100,0)</f>
        <v>0</v>
      </c>
      <c r="G93" s="4">
        <f t="shared" si="11"/>
        <v>0</v>
      </c>
      <c r="H93" s="27">
        <f ca="1">puntenberekening!F338</f>
        <v>0</v>
      </c>
      <c r="I93" s="27">
        <f ca="1">puntenberekening!I338</f>
        <v>0</v>
      </c>
      <c r="J93" s="27">
        <f ca="1">puntenberekening!L338</f>
        <v>0</v>
      </c>
      <c r="K93" s="27">
        <f ca="1">puntenberekening!O338</f>
        <v>0</v>
      </c>
      <c r="L93" s="27">
        <f ca="1">puntenberekening!R338</f>
        <v>0</v>
      </c>
      <c r="M93" s="27">
        <f ca="1">puntenberekening!U338</f>
        <v>0</v>
      </c>
      <c r="N93" s="27">
        <f ca="1">puntenberekening!X338</f>
        <v>0</v>
      </c>
      <c r="O93" s="27">
        <f ca="1">puntenberekening!AA338</f>
        <v>0</v>
      </c>
      <c r="P93" s="27">
        <f ca="1">puntenberekening!AD338</f>
        <v>0</v>
      </c>
      <c r="Q93" s="27">
        <f ca="1">puntenberekening!AG338</f>
        <v>0</v>
      </c>
    </row>
    <row r="94" spans="1:19">
      <c r="A94" s="15">
        <f ca="1">puntenberekening!A339</f>
        <v>0</v>
      </c>
      <c r="B94" s="16">
        <f ca="1">puntenberekening!B339</f>
        <v>0</v>
      </c>
      <c r="C94" s="16">
        <f ca="1">puntenberekening!C339</f>
        <v>0</v>
      </c>
      <c r="D94" s="6">
        <f t="shared" si="8"/>
        <v>0</v>
      </c>
      <c r="E94" s="6">
        <f t="shared" ref="E94:E113" si="12">COUNTIF(H94:O94, "&gt;0")</f>
        <v>0</v>
      </c>
      <c r="F94" s="43">
        <f t="shared" ref="F94:F113" si="13">IF(E94=8,100,0)</f>
        <v>0</v>
      </c>
      <c r="G94" s="4">
        <f t="shared" si="11"/>
        <v>0</v>
      </c>
      <c r="H94" s="27">
        <f ca="1">puntenberekening!F339</f>
        <v>0</v>
      </c>
      <c r="I94" s="27">
        <f ca="1">puntenberekening!I339</f>
        <v>0</v>
      </c>
      <c r="J94" s="27">
        <f ca="1">puntenberekening!L339</f>
        <v>0</v>
      </c>
      <c r="K94" s="27">
        <f ca="1">puntenberekening!O339</f>
        <v>0</v>
      </c>
      <c r="L94" s="27">
        <f ca="1">puntenberekening!R339</f>
        <v>0</v>
      </c>
      <c r="M94" s="27">
        <f ca="1">puntenberekening!U339</f>
        <v>0</v>
      </c>
      <c r="N94" s="27">
        <f ca="1">puntenberekening!X339</f>
        <v>0</v>
      </c>
      <c r="O94" s="27">
        <f ca="1">puntenberekening!AA339</f>
        <v>0</v>
      </c>
      <c r="P94" s="27">
        <f ca="1">puntenberekening!AD339</f>
        <v>0</v>
      </c>
      <c r="Q94" s="27">
        <f ca="1">puntenberekening!AG339</f>
        <v>0</v>
      </c>
    </row>
    <row r="95" spans="1:19">
      <c r="A95" s="15">
        <f ca="1">puntenberekening!A340</f>
        <v>0</v>
      </c>
      <c r="B95" s="16">
        <f ca="1">puntenberekening!B340</f>
        <v>0</v>
      </c>
      <c r="C95" s="16">
        <f ca="1">puntenberekening!C340</f>
        <v>0</v>
      </c>
      <c r="D95" s="6">
        <f t="shared" si="8"/>
        <v>0</v>
      </c>
      <c r="E95" s="6">
        <f t="shared" si="12"/>
        <v>0</v>
      </c>
      <c r="F95" s="43">
        <f t="shared" si="13"/>
        <v>0</v>
      </c>
      <c r="G95" s="4">
        <f t="shared" si="11"/>
        <v>0</v>
      </c>
      <c r="H95" s="27">
        <f ca="1">puntenberekening!F340</f>
        <v>0</v>
      </c>
      <c r="I95" s="27">
        <f ca="1">puntenberekening!I340</f>
        <v>0</v>
      </c>
      <c r="J95" s="27">
        <f ca="1">puntenberekening!L340</f>
        <v>0</v>
      </c>
      <c r="K95" s="27">
        <f ca="1">puntenberekening!O340</f>
        <v>0</v>
      </c>
      <c r="L95" s="27">
        <f ca="1">puntenberekening!R340</f>
        <v>0</v>
      </c>
      <c r="M95" s="27">
        <f ca="1">puntenberekening!U340</f>
        <v>0</v>
      </c>
      <c r="N95" s="27">
        <f ca="1">puntenberekening!X340</f>
        <v>0</v>
      </c>
      <c r="O95" s="27">
        <f ca="1">puntenberekening!AA340</f>
        <v>0</v>
      </c>
      <c r="P95" s="27">
        <f ca="1">puntenberekening!AD340</f>
        <v>0</v>
      </c>
      <c r="Q95" s="27">
        <f ca="1">puntenberekening!AG340</f>
        <v>0</v>
      </c>
    </row>
    <row r="96" spans="1:19">
      <c r="A96" s="15">
        <f ca="1">puntenberekening!A341</f>
        <v>0</v>
      </c>
      <c r="B96" s="16">
        <f ca="1">puntenberekening!B341</f>
        <v>0</v>
      </c>
      <c r="C96" s="16">
        <f ca="1">puntenberekening!C341</f>
        <v>0</v>
      </c>
      <c r="D96" s="6">
        <f t="shared" si="8"/>
        <v>0</v>
      </c>
      <c r="E96" s="6">
        <f t="shared" si="12"/>
        <v>0</v>
      </c>
      <c r="F96" s="43">
        <f t="shared" si="13"/>
        <v>0</v>
      </c>
      <c r="G96" s="4">
        <f t="shared" si="11"/>
        <v>0</v>
      </c>
      <c r="H96" s="27">
        <f ca="1">puntenberekening!F341</f>
        <v>0</v>
      </c>
      <c r="I96" s="27">
        <f ca="1">puntenberekening!I341</f>
        <v>0</v>
      </c>
      <c r="J96" s="27">
        <f ca="1">puntenberekening!L341</f>
        <v>0</v>
      </c>
      <c r="K96" s="27">
        <f ca="1">puntenberekening!O341</f>
        <v>0</v>
      </c>
      <c r="L96" s="27">
        <f ca="1">puntenberekening!R341</f>
        <v>0</v>
      </c>
      <c r="M96" s="27">
        <f ca="1">puntenberekening!U341</f>
        <v>0</v>
      </c>
      <c r="N96" s="27">
        <f ca="1">puntenberekening!X341</f>
        <v>0</v>
      </c>
      <c r="O96" s="27">
        <f ca="1">puntenberekening!AA341</f>
        <v>0</v>
      </c>
      <c r="P96" s="27">
        <f ca="1">puntenberekening!AD341</f>
        <v>0</v>
      </c>
      <c r="Q96" s="27">
        <f ca="1">puntenberekening!AG341</f>
        <v>0</v>
      </c>
    </row>
    <row r="97" spans="1:17">
      <c r="A97" s="15">
        <f ca="1">puntenberekening!A342</f>
        <v>0</v>
      </c>
      <c r="B97" s="16">
        <f ca="1">puntenberekening!B342</f>
        <v>0</v>
      </c>
      <c r="C97" s="16">
        <f ca="1">puntenberekening!C342</f>
        <v>0</v>
      </c>
      <c r="D97" s="6">
        <f t="shared" si="8"/>
        <v>0</v>
      </c>
      <c r="E97" s="6">
        <f t="shared" si="12"/>
        <v>0</v>
      </c>
      <c r="F97" s="43">
        <f t="shared" si="13"/>
        <v>0</v>
      </c>
      <c r="G97" s="4">
        <f t="shared" si="11"/>
        <v>0</v>
      </c>
      <c r="H97" s="27">
        <f ca="1">puntenberekening!F342</f>
        <v>0</v>
      </c>
      <c r="I97" s="27">
        <f ca="1">puntenberekening!I342</f>
        <v>0</v>
      </c>
      <c r="J97" s="27">
        <f ca="1">puntenberekening!L342</f>
        <v>0</v>
      </c>
      <c r="K97" s="27">
        <f ca="1">puntenberekening!O342</f>
        <v>0</v>
      </c>
      <c r="L97" s="27">
        <f ca="1">puntenberekening!R342</f>
        <v>0</v>
      </c>
      <c r="M97" s="27">
        <f ca="1">puntenberekening!U342</f>
        <v>0</v>
      </c>
      <c r="N97" s="27">
        <f ca="1">puntenberekening!X342</f>
        <v>0</v>
      </c>
      <c r="O97" s="27">
        <f ca="1">puntenberekening!AA342</f>
        <v>0</v>
      </c>
      <c r="P97" s="27">
        <f ca="1">puntenberekening!AD342</f>
        <v>0</v>
      </c>
      <c r="Q97" s="27">
        <f ca="1">puntenberekening!AG342</f>
        <v>0</v>
      </c>
    </row>
    <row r="98" spans="1:17">
      <c r="A98" s="15">
        <f ca="1">puntenberekening!A343</f>
        <v>0</v>
      </c>
      <c r="B98" s="16">
        <f ca="1">puntenberekening!B343</f>
        <v>0</v>
      </c>
      <c r="C98" s="16">
        <f ca="1">puntenberekening!C343</f>
        <v>0</v>
      </c>
      <c r="D98" s="6">
        <f t="shared" si="8"/>
        <v>0</v>
      </c>
      <c r="E98" s="6">
        <f t="shared" si="12"/>
        <v>0</v>
      </c>
      <c r="F98" s="43">
        <f t="shared" si="13"/>
        <v>0</v>
      </c>
      <c r="G98" s="4">
        <f t="shared" si="11"/>
        <v>0</v>
      </c>
      <c r="H98" s="27">
        <f ca="1">puntenberekening!F343</f>
        <v>0</v>
      </c>
      <c r="I98" s="27">
        <f ca="1">puntenberekening!I343</f>
        <v>0</v>
      </c>
      <c r="J98" s="27">
        <f ca="1">puntenberekening!L343</f>
        <v>0</v>
      </c>
      <c r="K98" s="27">
        <f ca="1">puntenberekening!O343</f>
        <v>0</v>
      </c>
      <c r="L98" s="27">
        <f ca="1">puntenberekening!R343</f>
        <v>0</v>
      </c>
      <c r="M98" s="27">
        <f ca="1">puntenberekening!U343</f>
        <v>0</v>
      </c>
      <c r="N98" s="27">
        <f ca="1">puntenberekening!X343</f>
        <v>0</v>
      </c>
      <c r="O98" s="27">
        <f ca="1">puntenberekening!AA343</f>
        <v>0</v>
      </c>
      <c r="P98" s="27">
        <f ca="1">puntenberekening!AD343</f>
        <v>0</v>
      </c>
      <c r="Q98" s="27">
        <f ca="1">puntenberekening!AG343</f>
        <v>0</v>
      </c>
    </row>
    <row r="99" spans="1:17">
      <c r="A99" s="15">
        <f ca="1">puntenberekening!A344</f>
        <v>0</v>
      </c>
      <c r="B99" s="16">
        <f ca="1">puntenberekening!B344</f>
        <v>0</v>
      </c>
      <c r="C99" s="16">
        <f ca="1">puntenberekening!C344</f>
        <v>0</v>
      </c>
      <c r="D99" s="6">
        <f t="shared" ref="D99:D119" si="14">COUNTIF(H99:Q99, "&gt;0")</f>
        <v>0</v>
      </c>
      <c r="E99" s="6">
        <f t="shared" si="12"/>
        <v>0</v>
      </c>
      <c r="F99" s="43">
        <f t="shared" si="13"/>
        <v>0</v>
      </c>
      <c r="G99" s="4">
        <f t="shared" ref="G99:G119" si="15">SUM(LARGE(H99:Q99,1),LARGE(H99:Q99,2),LARGE(H99:Q99,3),LARGE(H99:Q99,4),LARGE(H99:Q99,5),F99)</f>
        <v>0</v>
      </c>
      <c r="H99" s="27">
        <f ca="1">puntenberekening!F344</f>
        <v>0</v>
      </c>
      <c r="I99" s="27">
        <f ca="1">puntenberekening!I344</f>
        <v>0</v>
      </c>
      <c r="J99" s="27">
        <f ca="1">puntenberekening!L344</f>
        <v>0</v>
      </c>
      <c r="K99" s="27">
        <f ca="1">puntenberekening!O344</f>
        <v>0</v>
      </c>
      <c r="L99" s="27">
        <f ca="1">puntenberekening!R344</f>
        <v>0</v>
      </c>
      <c r="M99" s="27">
        <f ca="1">puntenberekening!U344</f>
        <v>0</v>
      </c>
      <c r="N99" s="27">
        <f ca="1">puntenberekening!X344</f>
        <v>0</v>
      </c>
      <c r="O99" s="27">
        <f ca="1">puntenberekening!AA344</f>
        <v>0</v>
      </c>
      <c r="P99" s="27">
        <f ca="1">puntenberekening!AD344</f>
        <v>0</v>
      </c>
      <c r="Q99" s="27">
        <f ca="1">puntenberekening!AG344</f>
        <v>0</v>
      </c>
    </row>
    <row r="100" spans="1:17">
      <c r="A100" s="15">
        <f ca="1">puntenberekening!A345</f>
        <v>0</v>
      </c>
      <c r="B100" s="16">
        <f ca="1">puntenberekening!B345</f>
        <v>0</v>
      </c>
      <c r="C100" s="16">
        <f ca="1">puntenberekening!C345</f>
        <v>0</v>
      </c>
      <c r="D100" s="6">
        <f t="shared" si="14"/>
        <v>0</v>
      </c>
      <c r="E100" s="6">
        <f t="shared" si="12"/>
        <v>0</v>
      </c>
      <c r="F100" s="43">
        <f t="shared" si="13"/>
        <v>0</v>
      </c>
      <c r="G100" s="4">
        <f t="shared" si="15"/>
        <v>0</v>
      </c>
      <c r="H100" s="27">
        <f ca="1">puntenberekening!F345</f>
        <v>0</v>
      </c>
      <c r="I100" s="27">
        <f ca="1">puntenberekening!I345</f>
        <v>0</v>
      </c>
      <c r="J100" s="27">
        <f ca="1">puntenberekening!L345</f>
        <v>0</v>
      </c>
      <c r="K100" s="27">
        <f ca="1">puntenberekening!O345</f>
        <v>0</v>
      </c>
      <c r="L100" s="27">
        <f ca="1">puntenberekening!R345</f>
        <v>0</v>
      </c>
      <c r="M100" s="27">
        <f ca="1">puntenberekening!U345</f>
        <v>0</v>
      </c>
      <c r="N100" s="27">
        <f ca="1">puntenberekening!X345</f>
        <v>0</v>
      </c>
      <c r="O100" s="27">
        <f ca="1">puntenberekening!AA345</f>
        <v>0</v>
      </c>
      <c r="P100" s="27">
        <f ca="1">puntenberekening!AD345</f>
        <v>0</v>
      </c>
      <c r="Q100" s="27">
        <f ca="1">puntenberekening!AG345</f>
        <v>0</v>
      </c>
    </row>
    <row r="101" spans="1:17">
      <c r="A101" s="15">
        <f ca="1">puntenberekening!A346</f>
        <v>0</v>
      </c>
      <c r="B101" s="16">
        <f ca="1">puntenberekening!B346</f>
        <v>0</v>
      </c>
      <c r="C101" s="16">
        <f ca="1">puntenberekening!C346</f>
        <v>0</v>
      </c>
      <c r="D101" s="6">
        <f t="shared" si="14"/>
        <v>0</v>
      </c>
      <c r="E101" s="6">
        <f t="shared" si="12"/>
        <v>0</v>
      </c>
      <c r="F101" s="43">
        <f t="shared" si="13"/>
        <v>0</v>
      </c>
      <c r="G101" s="4">
        <f t="shared" si="15"/>
        <v>0</v>
      </c>
      <c r="H101" s="27">
        <f ca="1">puntenberekening!F346</f>
        <v>0</v>
      </c>
      <c r="I101" s="27">
        <f ca="1">puntenberekening!I346</f>
        <v>0</v>
      </c>
      <c r="J101" s="27">
        <f ca="1">puntenberekening!L346</f>
        <v>0</v>
      </c>
      <c r="K101" s="27">
        <f ca="1">puntenberekening!O346</f>
        <v>0</v>
      </c>
      <c r="L101" s="27">
        <f ca="1">puntenberekening!R346</f>
        <v>0</v>
      </c>
      <c r="M101" s="27">
        <f ca="1">puntenberekening!U346</f>
        <v>0</v>
      </c>
      <c r="N101" s="27">
        <f ca="1">puntenberekening!X346</f>
        <v>0</v>
      </c>
      <c r="O101" s="27">
        <f ca="1">puntenberekening!AA346</f>
        <v>0</v>
      </c>
      <c r="P101" s="27">
        <f ca="1">puntenberekening!AD346</f>
        <v>0</v>
      </c>
      <c r="Q101" s="27">
        <f ca="1">puntenberekening!AG346</f>
        <v>0</v>
      </c>
    </row>
    <row r="102" spans="1:17">
      <c r="A102" s="15">
        <f ca="1">puntenberekening!A347</f>
        <v>0</v>
      </c>
      <c r="B102" s="16">
        <f ca="1">puntenberekening!B347</f>
        <v>0</v>
      </c>
      <c r="C102" s="16">
        <f ca="1">puntenberekening!C347</f>
        <v>0</v>
      </c>
      <c r="D102" s="6">
        <f t="shared" si="14"/>
        <v>0</v>
      </c>
      <c r="E102" s="6">
        <f t="shared" si="12"/>
        <v>0</v>
      </c>
      <c r="F102" s="43">
        <f t="shared" si="13"/>
        <v>0</v>
      </c>
      <c r="G102" s="4">
        <f t="shared" si="15"/>
        <v>0</v>
      </c>
      <c r="H102" s="27">
        <f ca="1">puntenberekening!F347</f>
        <v>0</v>
      </c>
      <c r="I102" s="27">
        <f ca="1">puntenberekening!I347</f>
        <v>0</v>
      </c>
      <c r="J102" s="27">
        <f ca="1">puntenberekening!L347</f>
        <v>0</v>
      </c>
      <c r="K102" s="27">
        <f ca="1">puntenberekening!O347</f>
        <v>0</v>
      </c>
      <c r="L102" s="27">
        <f ca="1">puntenberekening!R347</f>
        <v>0</v>
      </c>
      <c r="M102" s="27">
        <f ca="1">puntenberekening!U347</f>
        <v>0</v>
      </c>
      <c r="N102" s="27">
        <f ca="1">puntenberekening!X347</f>
        <v>0</v>
      </c>
      <c r="O102" s="27">
        <f ca="1">puntenberekening!AA347</f>
        <v>0</v>
      </c>
      <c r="P102" s="27">
        <f ca="1">puntenberekening!AD347</f>
        <v>0</v>
      </c>
      <c r="Q102" s="27">
        <f ca="1">puntenberekening!AG347</f>
        <v>0</v>
      </c>
    </row>
    <row r="103" spans="1:17">
      <c r="A103" s="15">
        <f ca="1">puntenberekening!A348</f>
        <v>0</v>
      </c>
      <c r="B103" s="16">
        <f ca="1">puntenberekening!B348</f>
        <v>0</v>
      </c>
      <c r="C103" s="16">
        <f ca="1">puntenberekening!C348</f>
        <v>0</v>
      </c>
      <c r="D103" s="6">
        <f t="shared" si="14"/>
        <v>0</v>
      </c>
      <c r="E103" s="6">
        <f t="shared" si="12"/>
        <v>0</v>
      </c>
      <c r="F103" s="43">
        <f t="shared" si="13"/>
        <v>0</v>
      </c>
      <c r="G103" s="4">
        <f t="shared" si="15"/>
        <v>0</v>
      </c>
      <c r="H103" s="27">
        <f ca="1">puntenberekening!F348</f>
        <v>0</v>
      </c>
      <c r="I103" s="27">
        <f ca="1">puntenberekening!I348</f>
        <v>0</v>
      </c>
      <c r="J103" s="27">
        <f ca="1">puntenberekening!L348</f>
        <v>0</v>
      </c>
      <c r="K103" s="27">
        <f ca="1">puntenberekening!O348</f>
        <v>0</v>
      </c>
      <c r="L103" s="27">
        <f ca="1">puntenberekening!R348</f>
        <v>0</v>
      </c>
      <c r="M103" s="27">
        <f ca="1">puntenberekening!U348</f>
        <v>0</v>
      </c>
      <c r="N103" s="27">
        <f ca="1">puntenberekening!X348</f>
        <v>0</v>
      </c>
      <c r="O103" s="27">
        <f ca="1">puntenberekening!AA348</f>
        <v>0</v>
      </c>
      <c r="P103" s="27">
        <f ca="1">puntenberekening!AD348</f>
        <v>0</v>
      </c>
      <c r="Q103" s="27">
        <f ca="1">puntenberekening!AG348</f>
        <v>0</v>
      </c>
    </row>
    <row r="104" spans="1:17">
      <c r="A104" s="15">
        <f ca="1">puntenberekening!A349</f>
        <v>0</v>
      </c>
      <c r="B104" s="16">
        <f ca="1">puntenberekening!B349</f>
        <v>0</v>
      </c>
      <c r="C104" s="16">
        <f ca="1">puntenberekening!C349</f>
        <v>0</v>
      </c>
      <c r="D104" s="6">
        <f t="shared" si="14"/>
        <v>0</v>
      </c>
      <c r="E104" s="6">
        <f t="shared" si="12"/>
        <v>0</v>
      </c>
      <c r="F104" s="43">
        <f t="shared" si="13"/>
        <v>0</v>
      </c>
      <c r="G104" s="4">
        <f t="shared" si="15"/>
        <v>0</v>
      </c>
      <c r="H104" s="27">
        <f ca="1">puntenberekening!F349</f>
        <v>0</v>
      </c>
      <c r="I104" s="27">
        <f ca="1">puntenberekening!I349</f>
        <v>0</v>
      </c>
      <c r="J104" s="27">
        <f ca="1">puntenberekening!L349</f>
        <v>0</v>
      </c>
      <c r="K104" s="27">
        <f ca="1">puntenberekening!O349</f>
        <v>0</v>
      </c>
      <c r="L104" s="27">
        <f ca="1">puntenberekening!R349</f>
        <v>0</v>
      </c>
      <c r="M104" s="27">
        <f ca="1">puntenberekening!U349</f>
        <v>0</v>
      </c>
      <c r="N104" s="27">
        <f ca="1">puntenberekening!X349</f>
        <v>0</v>
      </c>
      <c r="O104" s="27">
        <f ca="1">puntenberekening!AA349</f>
        <v>0</v>
      </c>
      <c r="P104" s="27">
        <f ca="1">puntenberekening!AD349</f>
        <v>0</v>
      </c>
      <c r="Q104" s="27">
        <f ca="1">puntenberekening!AG349</f>
        <v>0</v>
      </c>
    </row>
    <row r="105" spans="1:17">
      <c r="A105" s="15">
        <f ca="1">puntenberekening!A350</f>
        <v>0</v>
      </c>
      <c r="B105" s="16">
        <f ca="1">puntenberekening!B350</f>
        <v>0</v>
      </c>
      <c r="C105" s="16">
        <f ca="1">puntenberekening!C350</f>
        <v>0</v>
      </c>
      <c r="D105" s="6">
        <f t="shared" si="14"/>
        <v>0</v>
      </c>
      <c r="E105" s="6">
        <f t="shared" si="12"/>
        <v>0</v>
      </c>
      <c r="F105" s="43">
        <f t="shared" si="13"/>
        <v>0</v>
      </c>
      <c r="G105" s="4">
        <f t="shared" si="15"/>
        <v>0</v>
      </c>
      <c r="H105" s="27">
        <f ca="1">puntenberekening!F350</f>
        <v>0</v>
      </c>
      <c r="I105" s="27">
        <f ca="1">puntenberekening!I350</f>
        <v>0</v>
      </c>
      <c r="J105" s="27">
        <f ca="1">puntenberekening!L350</f>
        <v>0</v>
      </c>
      <c r="K105" s="27">
        <f ca="1">puntenberekening!O350</f>
        <v>0</v>
      </c>
      <c r="L105" s="27">
        <f ca="1">puntenberekening!R350</f>
        <v>0</v>
      </c>
      <c r="M105" s="27">
        <f ca="1">puntenberekening!U350</f>
        <v>0</v>
      </c>
      <c r="N105" s="27">
        <f ca="1">puntenberekening!X350</f>
        <v>0</v>
      </c>
      <c r="O105" s="27">
        <f ca="1">puntenberekening!AA350</f>
        <v>0</v>
      </c>
      <c r="P105" s="27">
        <f ca="1">puntenberekening!AD350</f>
        <v>0</v>
      </c>
      <c r="Q105" s="27">
        <f ca="1">puntenberekening!AG350</f>
        <v>0</v>
      </c>
    </row>
    <row r="106" spans="1:17">
      <c r="A106" s="15">
        <f ca="1">puntenberekening!A351</f>
        <v>0</v>
      </c>
      <c r="B106" s="16">
        <f ca="1">puntenberekening!B351</f>
        <v>0</v>
      </c>
      <c r="C106" s="16">
        <f ca="1">puntenberekening!C351</f>
        <v>0</v>
      </c>
      <c r="D106" s="6">
        <f t="shared" si="14"/>
        <v>0</v>
      </c>
      <c r="E106" s="6">
        <f t="shared" si="12"/>
        <v>0</v>
      </c>
      <c r="F106" s="43">
        <f t="shared" si="13"/>
        <v>0</v>
      </c>
      <c r="G106" s="4">
        <f t="shared" si="15"/>
        <v>0</v>
      </c>
      <c r="H106" s="27">
        <f ca="1">puntenberekening!F351</f>
        <v>0</v>
      </c>
      <c r="I106" s="27">
        <f ca="1">puntenberekening!I351</f>
        <v>0</v>
      </c>
      <c r="J106" s="27">
        <f ca="1">puntenberekening!L351</f>
        <v>0</v>
      </c>
      <c r="K106" s="27">
        <f ca="1">puntenberekening!O351</f>
        <v>0</v>
      </c>
      <c r="L106" s="27">
        <f ca="1">puntenberekening!R351</f>
        <v>0</v>
      </c>
      <c r="M106" s="27">
        <f ca="1">puntenberekening!U351</f>
        <v>0</v>
      </c>
      <c r="N106" s="27">
        <f ca="1">puntenberekening!X351</f>
        <v>0</v>
      </c>
      <c r="O106" s="27">
        <f ca="1">puntenberekening!AA351</f>
        <v>0</v>
      </c>
      <c r="P106" s="27">
        <f ca="1">puntenberekening!AD351</f>
        <v>0</v>
      </c>
      <c r="Q106" s="27">
        <f ca="1">puntenberekening!AG351</f>
        <v>0</v>
      </c>
    </row>
    <row r="107" spans="1:17">
      <c r="A107" s="15">
        <f ca="1">puntenberekening!A352</f>
        <v>0</v>
      </c>
      <c r="B107" s="16">
        <f ca="1">puntenberekening!B352</f>
        <v>0</v>
      </c>
      <c r="C107" s="16">
        <f ca="1">puntenberekening!C352</f>
        <v>0</v>
      </c>
      <c r="D107" s="6">
        <f t="shared" si="14"/>
        <v>0</v>
      </c>
      <c r="E107" s="6">
        <f t="shared" si="12"/>
        <v>0</v>
      </c>
      <c r="F107" s="43">
        <f t="shared" si="13"/>
        <v>0</v>
      </c>
      <c r="G107" s="4">
        <f t="shared" si="15"/>
        <v>0</v>
      </c>
      <c r="H107" s="27">
        <f ca="1">puntenberekening!F352</f>
        <v>0</v>
      </c>
      <c r="I107" s="27">
        <f ca="1">puntenberekening!I352</f>
        <v>0</v>
      </c>
      <c r="J107" s="27">
        <f ca="1">puntenberekening!L352</f>
        <v>0</v>
      </c>
      <c r="K107" s="27">
        <f ca="1">puntenberekening!O352</f>
        <v>0</v>
      </c>
      <c r="L107" s="27">
        <f ca="1">puntenberekening!R352</f>
        <v>0</v>
      </c>
      <c r="M107" s="27">
        <f ca="1">puntenberekening!U352</f>
        <v>0</v>
      </c>
      <c r="N107" s="27">
        <f ca="1">puntenberekening!X352</f>
        <v>0</v>
      </c>
      <c r="O107" s="27">
        <f ca="1">puntenberekening!AA352</f>
        <v>0</v>
      </c>
      <c r="P107" s="27">
        <f ca="1">puntenberekening!AD352</f>
        <v>0</v>
      </c>
      <c r="Q107" s="27">
        <f ca="1">puntenberekening!AG352</f>
        <v>0</v>
      </c>
    </row>
    <row r="108" spans="1:17">
      <c r="A108" s="15">
        <f ca="1">puntenberekening!A353</f>
        <v>0</v>
      </c>
      <c r="B108" s="16">
        <f ca="1">puntenberekening!B353</f>
        <v>0</v>
      </c>
      <c r="C108" s="16">
        <f ca="1">puntenberekening!C353</f>
        <v>0</v>
      </c>
      <c r="D108" s="6">
        <f t="shared" si="14"/>
        <v>0</v>
      </c>
      <c r="E108" s="6">
        <f t="shared" si="12"/>
        <v>0</v>
      </c>
      <c r="F108" s="43">
        <f t="shared" si="13"/>
        <v>0</v>
      </c>
      <c r="G108" s="4">
        <f t="shared" si="15"/>
        <v>0</v>
      </c>
      <c r="H108" s="27">
        <f ca="1">puntenberekening!F353</f>
        <v>0</v>
      </c>
      <c r="I108" s="27">
        <f ca="1">puntenberekening!I353</f>
        <v>0</v>
      </c>
      <c r="J108" s="27">
        <f ca="1">puntenberekening!L353</f>
        <v>0</v>
      </c>
      <c r="K108" s="27">
        <f ca="1">puntenberekening!O353</f>
        <v>0</v>
      </c>
      <c r="L108" s="27">
        <f ca="1">puntenberekening!R353</f>
        <v>0</v>
      </c>
      <c r="M108" s="27">
        <f ca="1">puntenberekening!U353</f>
        <v>0</v>
      </c>
      <c r="N108" s="27">
        <f ca="1">puntenberekening!X353</f>
        <v>0</v>
      </c>
      <c r="O108" s="27">
        <f ca="1">puntenberekening!AA353</f>
        <v>0</v>
      </c>
      <c r="P108" s="27">
        <f ca="1">puntenberekening!AD353</f>
        <v>0</v>
      </c>
      <c r="Q108" s="27">
        <f ca="1">puntenberekening!AG353</f>
        <v>0</v>
      </c>
    </row>
    <row r="109" spans="1:17">
      <c r="A109" s="15">
        <f ca="1">puntenberekening!A354</f>
        <v>0</v>
      </c>
      <c r="B109" s="16">
        <f ca="1">puntenberekening!B354</f>
        <v>0</v>
      </c>
      <c r="C109" s="16">
        <f ca="1">puntenberekening!C354</f>
        <v>0</v>
      </c>
      <c r="D109" s="6">
        <f t="shared" si="14"/>
        <v>0</v>
      </c>
      <c r="E109" s="6">
        <f t="shared" si="12"/>
        <v>0</v>
      </c>
      <c r="F109" s="43">
        <f t="shared" si="13"/>
        <v>0</v>
      </c>
      <c r="G109" s="4">
        <f t="shared" si="15"/>
        <v>0</v>
      </c>
      <c r="H109" s="27">
        <f ca="1">puntenberekening!F354</f>
        <v>0</v>
      </c>
      <c r="I109" s="27">
        <f ca="1">puntenberekening!I354</f>
        <v>0</v>
      </c>
      <c r="J109" s="27">
        <f ca="1">puntenberekening!L354</f>
        <v>0</v>
      </c>
      <c r="K109" s="27">
        <f ca="1">puntenberekening!O354</f>
        <v>0</v>
      </c>
      <c r="L109" s="27">
        <f ca="1">puntenberekening!R354</f>
        <v>0</v>
      </c>
      <c r="M109" s="27">
        <f ca="1">puntenberekening!U354</f>
        <v>0</v>
      </c>
      <c r="N109" s="27">
        <f ca="1">puntenberekening!X354</f>
        <v>0</v>
      </c>
      <c r="O109" s="27">
        <f ca="1">puntenberekening!AA354</f>
        <v>0</v>
      </c>
      <c r="P109" s="27">
        <f ca="1">puntenberekening!AD354</f>
        <v>0</v>
      </c>
      <c r="Q109" s="27">
        <f ca="1">puntenberekening!AG354</f>
        <v>0</v>
      </c>
    </row>
    <row r="110" spans="1:17">
      <c r="A110" s="15">
        <f ca="1">puntenberekening!A355</f>
        <v>0</v>
      </c>
      <c r="B110" s="16">
        <f ca="1">puntenberekening!B355</f>
        <v>0</v>
      </c>
      <c r="C110" s="16">
        <f ca="1">puntenberekening!C355</f>
        <v>0</v>
      </c>
      <c r="D110" s="6">
        <f t="shared" si="14"/>
        <v>0</v>
      </c>
      <c r="E110" s="6">
        <f t="shared" si="12"/>
        <v>0</v>
      </c>
      <c r="F110" s="43">
        <f t="shared" si="13"/>
        <v>0</v>
      </c>
      <c r="G110" s="4">
        <f t="shared" si="15"/>
        <v>0</v>
      </c>
      <c r="H110" s="27">
        <f ca="1">puntenberekening!F355</f>
        <v>0</v>
      </c>
      <c r="I110" s="27">
        <f ca="1">puntenberekening!I355</f>
        <v>0</v>
      </c>
      <c r="J110" s="27">
        <f ca="1">puntenberekening!L355</f>
        <v>0</v>
      </c>
      <c r="K110" s="27">
        <f ca="1">puntenberekening!O355</f>
        <v>0</v>
      </c>
      <c r="L110" s="27">
        <f ca="1">puntenberekening!R355</f>
        <v>0</v>
      </c>
      <c r="M110" s="27">
        <f ca="1">puntenberekening!U355</f>
        <v>0</v>
      </c>
      <c r="N110" s="27">
        <f ca="1">puntenberekening!X355</f>
        <v>0</v>
      </c>
      <c r="O110" s="27">
        <f ca="1">puntenberekening!AA355</f>
        <v>0</v>
      </c>
      <c r="P110" s="27">
        <f ca="1">puntenberekening!AD355</f>
        <v>0</v>
      </c>
      <c r="Q110" s="27">
        <f ca="1">puntenberekening!AG355</f>
        <v>0</v>
      </c>
    </row>
    <row r="111" spans="1:17">
      <c r="A111" s="15">
        <f ca="1">puntenberekening!A356</f>
        <v>0</v>
      </c>
      <c r="B111" s="16">
        <f ca="1">puntenberekening!B356</f>
        <v>0</v>
      </c>
      <c r="C111" s="16">
        <f ca="1">puntenberekening!C356</f>
        <v>0</v>
      </c>
      <c r="D111" s="6">
        <f t="shared" si="14"/>
        <v>0</v>
      </c>
      <c r="E111" s="6">
        <f t="shared" si="12"/>
        <v>0</v>
      </c>
      <c r="F111" s="43">
        <f t="shared" si="13"/>
        <v>0</v>
      </c>
      <c r="G111" s="4">
        <f t="shared" si="15"/>
        <v>0</v>
      </c>
      <c r="H111" s="27">
        <f ca="1">puntenberekening!F356</f>
        <v>0</v>
      </c>
      <c r="I111" s="27">
        <f ca="1">puntenberekening!I356</f>
        <v>0</v>
      </c>
      <c r="J111" s="27">
        <f ca="1">puntenberekening!L356</f>
        <v>0</v>
      </c>
      <c r="K111" s="27">
        <f ca="1">puntenberekening!O356</f>
        <v>0</v>
      </c>
      <c r="L111" s="27">
        <f ca="1">puntenberekening!R356</f>
        <v>0</v>
      </c>
      <c r="M111" s="27">
        <f ca="1">puntenberekening!U356</f>
        <v>0</v>
      </c>
      <c r="N111" s="27">
        <f ca="1">puntenberekening!X356</f>
        <v>0</v>
      </c>
      <c r="O111" s="27">
        <f ca="1">puntenberekening!AA356</f>
        <v>0</v>
      </c>
      <c r="P111" s="27">
        <f ca="1">puntenberekening!AD356</f>
        <v>0</v>
      </c>
      <c r="Q111" s="27">
        <f ca="1">puntenberekening!AG356</f>
        <v>0</v>
      </c>
    </row>
    <row r="112" spans="1:17">
      <c r="A112" s="15">
        <f ca="1">puntenberekening!A357</f>
        <v>0</v>
      </c>
      <c r="B112" s="16">
        <f ca="1">puntenberekening!B357</f>
        <v>0</v>
      </c>
      <c r="C112" s="16">
        <f ca="1">puntenberekening!C357</f>
        <v>0</v>
      </c>
      <c r="D112" s="6">
        <f t="shared" si="14"/>
        <v>0</v>
      </c>
      <c r="E112" s="6">
        <f t="shared" si="12"/>
        <v>0</v>
      </c>
      <c r="F112" s="43">
        <f t="shared" si="13"/>
        <v>0</v>
      </c>
      <c r="G112" s="4">
        <f t="shared" si="15"/>
        <v>0</v>
      </c>
      <c r="H112" s="27">
        <f ca="1">puntenberekening!F357</f>
        <v>0</v>
      </c>
      <c r="I112" s="27">
        <f ca="1">puntenberekening!I357</f>
        <v>0</v>
      </c>
      <c r="J112" s="27">
        <f ca="1">puntenberekening!L357</f>
        <v>0</v>
      </c>
      <c r="K112" s="27">
        <f ca="1">puntenberekening!O357</f>
        <v>0</v>
      </c>
      <c r="L112" s="27">
        <f ca="1">puntenberekening!R357</f>
        <v>0</v>
      </c>
      <c r="M112" s="27">
        <f ca="1">puntenberekening!U357</f>
        <v>0</v>
      </c>
      <c r="N112" s="27">
        <f ca="1">puntenberekening!X357</f>
        <v>0</v>
      </c>
      <c r="O112" s="27">
        <f ca="1">puntenberekening!AA357</f>
        <v>0</v>
      </c>
      <c r="P112" s="27">
        <f ca="1">puntenberekening!AD357</f>
        <v>0</v>
      </c>
      <c r="Q112" s="27">
        <f ca="1">puntenberekening!AG357</f>
        <v>0</v>
      </c>
    </row>
    <row r="113" spans="1:17">
      <c r="A113" s="15">
        <f ca="1">puntenberekening!A358</f>
        <v>0</v>
      </c>
      <c r="B113" s="16">
        <f ca="1">puntenberekening!B358</f>
        <v>0</v>
      </c>
      <c r="C113" s="16">
        <f ca="1">puntenberekening!C358</f>
        <v>0</v>
      </c>
      <c r="D113" s="6">
        <f t="shared" si="14"/>
        <v>0</v>
      </c>
      <c r="E113" s="6">
        <f t="shared" si="12"/>
        <v>0</v>
      </c>
      <c r="F113" s="43">
        <f t="shared" si="13"/>
        <v>0</v>
      </c>
      <c r="G113" s="4">
        <f t="shared" si="15"/>
        <v>0</v>
      </c>
      <c r="H113" s="27">
        <f ca="1">puntenberekening!F358</f>
        <v>0</v>
      </c>
      <c r="I113" s="27">
        <f ca="1">puntenberekening!I358</f>
        <v>0</v>
      </c>
      <c r="J113" s="27">
        <f ca="1">puntenberekening!L358</f>
        <v>0</v>
      </c>
      <c r="K113" s="27">
        <f ca="1">puntenberekening!O358</f>
        <v>0</v>
      </c>
      <c r="L113" s="27">
        <f ca="1">puntenberekening!R358</f>
        <v>0</v>
      </c>
      <c r="M113" s="27">
        <f ca="1">puntenberekening!U358</f>
        <v>0</v>
      </c>
      <c r="N113" s="27">
        <f ca="1">puntenberekening!X358</f>
        <v>0</v>
      </c>
      <c r="O113" s="27">
        <f ca="1">puntenberekening!AA358</f>
        <v>0</v>
      </c>
      <c r="P113" s="27">
        <f ca="1">puntenberekening!AD358</f>
        <v>0</v>
      </c>
      <c r="Q113" s="27">
        <f ca="1">puntenberekening!AG358</f>
        <v>0</v>
      </c>
    </row>
    <row r="114" spans="1:17">
      <c r="A114" s="15">
        <f ca="1">puntenberekening!A359</f>
        <v>0</v>
      </c>
      <c r="B114" s="16">
        <f ca="1">puntenberekening!B359</f>
        <v>0</v>
      </c>
      <c r="C114" s="16">
        <f ca="1">puntenberekening!C359</f>
        <v>0</v>
      </c>
      <c r="D114" s="6">
        <f t="shared" si="14"/>
        <v>0</v>
      </c>
      <c r="E114" s="6">
        <f t="shared" ref="E114:E119" si="16">COUNTIF(H114:O114, "&gt;0")</f>
        <v>0</v>
      </c>
      <c r="F114" s="43">
        <f t="shared" ref="F114:F119" si="17">IF(E114=8,100,0)</f>
        <v>0</v>
      </c>
      <c r="G114" s="4">
        <f t="shared" si="15"/>
        <v>0</v>
      </c>
      <c r="H114" s="27">
        <f ca="1">puntenberekening!F359</f>
        <v>0</v>
      </c>
      <c r="I114" s="27">
        <f ca="1">puntenberekening!I359</f>
        <v>0</v>
      </c>
      <c r="J114" s="27">
        <f ca="1">puntenberekening!L359</f>
        <v>0</v>
      </c>
      <c r="K114" s="27">
        <f ca="1">puntenberekening!O359</f>
        <v>0</v>
      </c>
      <c r="L114" s="27">
        <f ca="1">puntenberekening!R359</f>
        <v>0</v>
      </c>
      <c r="M114" s="27">
        <f ca="1">puntenberekening!U359</f>
        <v>0</v>
      </c>
      <c r="N114" s="27">
        <f ca="1">puntenberekening!X359</f>
        <v>0</v>
      </c>
      <c r="O114" s="27">
        <f ca="1">puntenberekening!AA359</f>
        <v>0</v>
      </c>
      <c r="P114" s="27">
        <f ca="1">puntenberekening!AD359</f>
        <v>0</v>
      </c>
      <c r="Q114" s="27">
        <f ca="1">puntenberekening!AG359</f>
        <v>0</v>
      </c>
    </row>
    <row r="115" spans="1:17">
      <c r="A115" s="15">
        <f ca="1">puntenberekening!A360</f>
        <v>0</v>
      </c>
      <c r="B115" s="16">
        <f ca="1">puntenberekening!B360</f>
        <v>0</v>
      </c>
      <c r="C115" s="16">
        <f ca="1">puntenberekening!C360</f>
        <v>0</v>
      </c>
      <c r="D115" s="6">
        <f t="shared" si="14"/>
        <v>0</v>
      </c>
      <c r="E115" s="6">
        <f t="shared" si="16"/>
        <v>0</v>
      </c>
      <c r="F115" s="43">
        <f t="shared" si="17"/>
        <v>0</v>
      </c>
      <c r="G115" s="4">
        <f t="shared" si="15"/>
        <v>0</v>
      </c>
      <c r="H115" s="27">
        <f ca="1">puntenberekening!F360</f>
        <v>0</v>
      </c>
      <c r="I115" s="27">
        <f ca="1">puntenberekening!I360</f>
        <v>0</v>
      </c>
      <c r="J115" s="27">
        <f ca="1">puntenberekening!L360</f>
        <v>0</v>
      </c>
      <c r="K115" s="27">
        <f ca="1">puntenberekening!O360</f>
        <v>0</v>
      </c>
      <c r="L115" s="27">
        <f ca="1">puntenberekening!R360</f>
        <v>0</v>
      </c>
      <c r="M115" s="27">
        <f ca="1">puntenberekening!U360</f>
        <v>0</v>
      </c>
      <c r="N115" s="27">
        <f ca="1">puntenberekening!X360</f>
        <v>0</v>
      </c>
      <c r="O115" s="27">
        <f ca="1">puntenberekening!AA360</f>
        <v>0</v>
      </c>
      <c r="P115" s="27">
        <f ca="1">puntenberekening!AD360</f>
        <v>0</v>
      </c>
      <c r="Q115" s="27">
        <f ca="1">puntenberekening!AG360</f>
        <v>0</v>
      </c>
    </row>
    <row r="116" spans="1:17">
      <c r="A116" s="15">
        <f ca="1">puntenberekening!A361</f>
        <v>0</v>
      </c>
      <c r="B116" s="16">
        <f ca="1">puntenberekening!B361</f>
        <v>0</v>
      </c>
      <c r="C116" s="16">
        <f ca="1">puntenberekening!C361</f>
        <v>0</v>
      </c>
      <c r="D116" s="6">
        <f t="shared" si="14"/>
        <v>0</v>
      </c>
      <c r="E116" s="6">
        <f t="shared" si="16"/>
        <v>0</v>
      </c>
      <c r="F116" s="43">
        <f t="shared" si="17"/>
        <v>0</v>
      </c>
      <c r="G116" s="4">
        <f t="shared" si="15"/>
        <v>0</v>
      </c>
      <c r="H116" s="27">
        <f ca="1">puntenberekening!F361</f>
        <v>0</v>
      </c>
      <c r="I116" s="27">
        <f ca="1">puntenberekening!I361</f>
        <v>0</v>
      </c>
      <c r="J116" s="27">
        <f ca="1">puntenberekening!L361</f>
        <v>0</v>
      </c>
      <c r="K116" s="27">
        <f ca="1">puntenberekening!O361</f>
        <v>0</v>
      </c>
      <c r="L116" s="27">
        <f ca="1">puntenberekening!R361</f>
        <v>0</v>
      </c>
      <c r="M116" s="27">
        <f ca="1">puntenberekening!U361</f>
        <v>0</v>
      </c>
      <c r="N116" s="27">
        <f ca="1">puntenberekening!X361</f>
        <v>0</v>
      </c>
      <c r="O116" s="27">
        <f ca="1">puntenberekening!AA361</f>
        <v>0</v>
      </c>
      <c r="P116" s="27">
        <f ca="1">puntenberekening!AD361</f>
        <v>0</v>
      </c>
      <c r="Q116" s="27">
        <f ca="1">puntenberekening!AG361</f>
        <v>0</v>
      </c>
    </row>
    <row r="117" spans="1:17">
      <c r="A117" s="15">
        <f ca="1">puntenberekening!A362</f>
        <v>0</v>
      </c>
      <c r="B117" s="16">
        <f ca="1">puntenberekening!B362</f>
        <v>0</v>
      </c>
      <c r="C117" s="16">
        <f ca="1">puntenberekening!C362</f>
        <v>0</v>
      </c>
      <c r="D117" s="6">
        <f t="shared" si="14"/>
        <v>0</v>
      </c>
      <c r="E117" s="6">
        <f t="shared" si="16"/>
        <v>0</v>
      </c>
      <c r="F117" s="43">
        <f t="shared" si="17"/>
        <v>0</v>
      </c>
      <c r="G117" s="4">
        <f t="shared" si="15"/>
        <v>0</v>
      </c>
      <c r="H117" s="27">
        <f ca="1">puntenberekening!F362</f>
        <v>0</v>
      </c>
      <c r="I117" s="27">
        <f ca="1">puntenberekening!I362</f>
        <v>0</v>
      </c>
      <c r="J117" s="27">
        <f ca="1">puntenberekening!L362</f>
        <v>0</v>
      </c>
      <c r="K117" s="27">
        <f ca="1">puntenberekening!O362</f>
        <v>0</v>
      </c>
      <c r="L117" s="27">
        <f ca="1">puntenberekening!R362</f>
        <v>0</v>
      </c>
      <c r="M117" s="27">
        <f ca="1">puntenberekening!U362</f>
        <v>0</v>
      </c>
      <c r="N117" s="27">
        <f ca="1">puntenberekening!X362</f>
        <v>0</v>
      </c>
      <c r="O117" s="27">
        <f ca="1">puntenberekening!AA362</f>
        <v>0</v>
      </c>
      <c r="P117" s="27">
        <f ca="1">puntenberekening!AD362</f>
        <v>0</v>
      </c>
      <c r="Q117" s="27">
        <f ca="1">puntenberekening!AG362</f>
        <v>0</v>
      </c>
    </row>
    <row r="118" spans="1:17">
      <c r="A118" s="15">
        <f ca="1">puntenberekening!A363</f>
        <v>0</v>
      </c>
      <c r="B118" s="16">
        <f ca="1">puntenberekening!B363</f>
        <v>0</v>
      </c>
      <c r="C118" s="16">
        <f ca="1">puntenberekening!C363</f>
        <v>0</v>
      </c>
      <c r="D118" s="6">
        <f t="shared" si="14"/>
        <v>0</v>
      </c>
      <c r="E118" s="6">
        <f t="shared" si="16"/>
        <v>0</v>
      </c>
      <c r="F118" s="43">
        <f t="shared" si="17"/>
        <v>0</v>
      </c>
      <c r="G118" s="4">
        <f t="shared" si="15"/>
        <v>0</v>
      </c>
      <c r="H118" s="27">
        <f ca="1">puntenberekening!F363</f>
        <v>0</v>
      </c>
      <c r="I118" s="27">
        <f ca="1">puntenberekening!I363</f>
        <v>0</v>
      </c>
      <c r="J118" s="27">
        <f ca="1">puntenberekening!L363</f>
        <v>0</v>
      </c>
      <c r="K118" s="27">
        <f ca="1">puntenberekening!O363</f>
        <v>0</v>
      </c>
      <c r="L118" s="27">
        <f ca="1">puntenberekening!R363</f>
        <v>0</v>
      </c>
      <c r="M118" s="27">
        <f ca="1">puntenberekening!U363</f>
        <v>0</v>
      </c>
      <c r="N118" s="27">
        <f ca="1">puntenberekening!X363</f>
        <v>0</v>
      </c>
      <c r="O118" s="27">
        <f ca="1">puntenberekening!AA363</f>
        <v>0</v>
      </c>
      <c r="P118" s="27">
        <f ca="1">puntenberekening!AD363</f>
        <v>0</v>
      </c>
      <c r="Q118" s="27">
        <f ca="1">puntenberekening!AG363</f>
        <v>0</v>
      </c>
    </row>
    <row r="119" spans="1:17">
      <c r="A119" s="15">
        <f ca="1">puntenberekening!A364</f>
        <v>0</v>
      </c>
      <c r="B119" s="16">
        <f ca="1">puntenberekening!B364</f>
        <v>0</v>
      </c>
      <c r="C119" s="16">
        <f ca="1">puntenberekening!C364</f>
        <v>0</v>
      </c>
      <c r="D119" s="6">
        <f t="shared" si="14"/>
        <v>0</v>
      </c>
      <c r="E119" s="6">
        <f t="shared" si="16"/>
        <v>0</v>
      </c>
      <c r="F119" s="43">
        <f t="shared" si="17"/>
        <v>0</v>
      </c>
      <c r="G119" s="4">
        <f t="shared" si="15"/>
        <v>0</v>
      </c>
      <c r="H119" s="27">
        <f ca="1">puntenberekening!F364</f>
        <v>0</v>
      </c>
      <c r="I119" s="27">
        <f ca="1">puntenberekening!I364</f>
        <v>0</v>
      </c>
      <c r="J119" s="27">
        <f ca="1">puntenberekening!L364</f>
        <v>0</v>
      </c>
      <c r="K119" s="27">
        <f ca="1">puntenberekening!O364</f>
        <v>0</v>
      </c>
      <c r="L119" s="27">
        <f ca="1">puntenberekening!R364</f>
        <v>0</v>
      </c>
      <c r="M119" s="27">
        <f ca="1">puntenberekening!U364</f>
        <v>0</v>
      </c>
      <c r="N119" s="27">
        <f ca="1">puntenberekening!X364</f>
        <v>0</v>
      </c>
      <c r="O119" s="27">
        <f ca="1">puntenberekening!AA364</f>
        <v>0</v>
      </c>
      <c r="P119" s="27">
        <f ca="1">puntenberekening!AD364</f>
        <v>0</v>
      </c>
      <c r="Q119" s="27">
        <f ca="1">puntenberekening!AG364</f>
        <v>0</v>
      </c>
    </row>
    <row r="120" spans="1:17">
      <c r="A120" s="24"/>
      <c r="B120" s="24"/>
      <c r="C120" s="24"/>
    </row>
    <row r="121" spans="1:17">
      <c r="A121" s="24"/>
      <c r="B121" s="24"/>
      <c r="C121" s="24"/>
    </row>
    <row r="122" spans="1:17">
      <c r="A122" s="24"/>
      <c r="B122" s="24"/>
      <c r="C122" s="24"/>
    </row>
    <row r="123" spans="1:17">
      <c r="A123" s="24"/>
      <c r="B123" s="24"/>
      <c r="C123" s="24"/>
    </row>
    <row r="124" spans="1:17">
      <c r="A124" s="24"/>
      <c r="B124" s="24"/>
      <c r="C124" s="24"/>
    </row>
    <row r="125" spans="1:17">
      <c r="A125" s="24"/>
      <c r="B125" s="24"/>
      <c r="C125" s="24"/>
    </row>
    <row r="126" spans="1:17">
      <c r="A126" s="24"/>
      <c r="B126" s="24"/>
      <c r="C126" s="24"/>
    </row>
    <row r="127" spans="1:17">
      <c r="A127" s="25"/>
      <c r="B127" s="25"/>
      <c r="C127" s="25"/>
      <c r="D127" s="1"/>
      <c r="E127" s="1"/>
      <c r="F127" s="1"/>
    </row>
    <row r="128" spans="1:17">
      <c r="A128" s="24"/>
      <c r="B128" s="24"/>
      <c r="C128" s="24"/>
    </row>
    <row r="129" spans="1:6">
      <c r="A129" s="24"/>
      <c r="B129" s="24"/>
      <c r="C129" s="24"/>
    </row>
    <row r="130" spans="1:6">
      <c r="A130" s="24"/>
      <c r="B130" s="24"/>
      <c r="C130" s="24"/>
    </row>
    <row r="131" spans="1:6">
      <c r="A131" s="25"/>
      <c r="B131" s="25"/>
      <c r="C131" s="25"/>
      <c r="D131" s="1"/>
      <c r="E131" s="1"/>
      <c r="F131" s="1"/>
    </row>
    <row r="132" spans="1:6">
      <c r="A132" s="24"/>
      <c r="B132" s="24"/>
      <c r="C132" s="24"/>
    </row>
    <row r="133" spans="1:6">
      <c r="A133" s="24"/>
      <c r="B133" s="24"/>
      <c r="C133" s="24"/>
    </row>
    <row r="134" spans="1:6">
      <c r="A134" s="24"/>
      <c r="B134" s="24"/>
      <c r="C134" s="24"/>
    </row>
  </sheetData>
  <phoneticPr fontId="0" type="noConversion"/>
  <conditionalFormatting sqref="D2 D120:D65536">
    <cfRule type="cellIs" dxfId="4" priority="97" operator="greaterThan">
      <formula>4</formula>
    </cfRule>
  </conditionalFormatting>
  <conditionalFormatting sqref="D1:D3">
    <cfRule type="cellIs" dxfId="3" priority="96" operator="greaterThan">
      <formula>4</formula>
    </cfRule>
  </conditionalFormatting>
  <conditionalFormatting sqref="D4:D117">
    <cfRule type="cellIs" dxfId="2" priority="7" operator="greaterThan">
      <formula>4</formula>
    </cfRule>
  </conditionalFormatting>
  <conditionalFormatting sqref="D118">
    <cfRule type="cellIs" dxfId="1" priority="4" operator="greaterThan">
      <formula>4</formula>
    </cfRule>
  </conditionalFormatting>
  <conditionalFormatting sqref="D119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User</cp:lastModifiedBy>
  <dcterms:created xsi:type="dcterms:W3CDTF">2015-11-01T08:34:11Z</dcterms:created>
  <dcterms:modified xsi:type="dcterms:W3CDTF">2019-11-24T21:34:19Z</dcterms:modified>
</cp:coreProperties>
</file>